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lat.magdolna\Documents\mintatantervek\20230612\"/>
    </mc:Choice>
  </mc:AlternateContent>
  <xr:revisionPtr revIDLastSave="0" documentId="13_ncr:1_{5E61A1D3-816F-41DF-8867-B9891727C3F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4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I64" i="1"/>
  <c r="K64" i="1"/>
  <c r="N64" i="1"/>
  <c r="L64" i="1"/>
  <c r="C64" i="1"/>
  <c r="E64" i="1"/>
  <c r="F64" i="1"/>
  <c r="H64" i="1"/>
  <c r="H33" i="1"/>
  <c r="H27" i="1"/>
  <c r="K33" i="1"/>
  <c r="P33" i="1" s="1"/>
  <c r="K27" i="1"/>
  <c r="N33" i="1"/>
  <c r="N27" i="1"/>
  <c r="N84" i="1"/>
  <c r="E33" i="1"/>
  <c r="E27" i="1"/>
  <c r="E84" i="1"/>
  <c r="C33" i="1"/>
  <c r="C27" i="1"/>
  <c r="F33" i="1"/>
  <c r="F27" i="1"/>
  <c r="I33" i="1"/>
  <c r="I85" i="1" s="1"/>
  <c r="I27" i="1"/>
  <c r="L33" i="1"/>
  <c r="O33" i="1" s="1"/>
  <c r="L27" i="1"/>
  <c r="P70" i="1"/>
  <c r="O70" i="1"/>
  <c r="O68" i="1"/>
  <c r="P68" i="1"/>
  <c r="O67" i="1"/>
  <c r="P67" i="1"/>
  <c r="P66" i="1"/>
  <c r="O66" i="1"/>
  <c r="P36" i="1"/>
  <c r="P35" i="1"/>
  <c r="P29" i="1"/>
  <c r="P30" i="1"/>
  <c r="P31" i="1"/>
  <c r="P32" i="1"/>
  <c r="O29" i="1"/>
  <c r="O30" i="1"/>
  <c r="O31" i="1"/>
  <c r="O32" i="1"/>
  <c r="O27" i="1" l="1"/>
  <c r="H84" i="1"/>
  <c r="O64" i="1"/>
  <c r="C85" i="1"/>
  <c r="L85" i="1"/>
  <c r="P27" i="1"/>
  <c r="F85" i="1"/>
  <c r="K84" i="1"/>
  <c r="P64" i="1"/>
  <c r="P84" i="1"/>
  <c r="O85" i="1"/>
</calcChain>
</file>

<file path=xl/sharedStrings.xml><?xml version="1.0" encoding="utf-8"?>
<sst xmlns="http://schemas.openxmlformats.org/spreadsheetml/2006/main" count="222" uniqueCount="147">
  <si>
    <t>1.</t>
  </si>
  <si>
    <t>2.</t>
  </si>
  <si>
    <t>3.</t>
  </si>
  <si>
    <t>4.</t>
  </si>
  <si>
    <t>össz óra</t>
  </si>
  <si>
    <t>össz. Kredit</t>
  </si>
  <si>
    <t>kr</t>
  </si>
  <si>
    <t>órasz</t>
  </si>
  <si>
    <t>sz</t>
  </si>
  <si>
    <t>össz.:</t>
  </si>
  <si>
    <t>koll</t>
  </si>
  <si>
    <t>gy</t>
  </si>
  <si>
    <t>Félévenkénti össz. kredit</t>
  </si>
  <si>
    <t>Félévenkénti óra</t>
  </si>
  <si>
    <t>Tantárgyak</t>
  </si>
  <si>
    <t>Tanegység-kód</t>
  </si>
  <si>
    <t>1. Tanári felkészítés</t>
  </si>
  <si>
    <t>1. 1. Pedagógia-pszichológia</t>
  </si>
  <si>
    <t>A nevelés elméleti és antropológiai alapjai</t>
  </si>
  <si>
    <t>Művészetpedagógia</t>
  </si>
  <si>
    <t>A táncoktatás didaktikájának gyakorlata 1</t>
  </si>
  <si>
    <t>Személyiségelméletek a gyakorlatban</t>
  </si>
  <si>
    <t>A megismerő folyamatok és a mozgás pszichológiája</t>
  </si>
  <si>
    <t>Művészetpszichológia</t>
  </si>
  <si>
    <t>Személyiség- és egészségpszichológia</t>
  </si>
  <si>
    <t>Pedagógiai szociálpszichológia</t>
  </si>
  <si>
    <t>Pedagógus személyiségfejlesztés és csoportépítés - tréning</t>
  </si>
  <si>
    <t>Szabadon választható ped. / pszich. tantárgy 1.</t>
  </si>
  <si>
    <t>Szabadon választható ped. / pszich. tantárgy 2.</t>
  </si>
  <si>
    <t>PEDAGÓGIA - PSZICHOLÓGIA SZIGORLAT</t>
  </si>
  <si>
    <t>Csoportos tanítási gyakorlat 1</t>
  </si>
  <si>
    <t>Csoportos tanítási gyakorlat 2</t>
  </si>
  <si>
    <t>Csoportos tanítási gyakorlat 3</t>
  </si>
  <si>
    <t>Közösségi pedagógiai gyakorlat</t>
  </si>
  <si>
    <t>A táncpedagógia specális iskolai problémái</t>
  </si>
  <si>
    <t>Portfólió</t>
  </si>
  <si>
    <t>Szakdolgozat</t>
  </si>
  <si>
    <t>2. Szakterület</t>
  </si>
  <si>
    <t>Modern tánctechnikák (elméleti áttekintés) 1</t>
  </si>
  <si>
    <t>Modern tánctechnikák (elméleti áttekintés) 2</t>
  </si>
  <si>
    <t>A 20. század képzőművészete</t>
  </si>
  <si>
    <t>Alkotók-műhelyek-alkotások (modern)</t>
  </si>
  <si>
    <t>Szabadon választható szakterületi tárgy 1.</t>
  </si>
  <si>
    <t>Szabadon választható szakterületi tárgy 2.</t>
  </si>
  <si>
    <t>Szabadon választható szakterületi tárgy 3.</t>
  </si>
  <si>
    <t>Egybefüggő iskolai blokkgyakorlat</t>
  </si>
  <si>
    <t>Szabadon választható pedagógia és pszichológia tárgyak (javasolt)</t>
  </si>
  <si>
    <t xml:space="preserve">A tánc, mint vizuális inger </t>
  </si>
  <si>
    <t>Táplálkozástudomány</t>
  </si>
  <si>
    <t>Pedagógiai mérés-értékelés</t>
  </si>
  <si>
    <t>Esetmegbeszélő csoport</t>
  </si>
  <si>
    <t>Szabadon választható szakterületi tárgyak (javasolt)</t>
  </si>
  <si>
    <t>Egészségtan</t>
  </si>
  <si>
    <t>bármely kiegészítő tánctechnika 1</t>
  </si>
  <si>
    <t>bármely kiegészítő tánctechnika 2</t>
  </si>
  <si>
    <t>Tánctörténet és -elmélet okatásának módszertana 1</t>
  </si>
  <si>
    <t>Tánctörténet és -elmélet okatásának módszertana 2</t>
  </si>
  <si>
    <t>Tánctörténet és -elmélet okatásának módszertana 3</t>
  </si>
  <si>
    <t>Esetmegbeszélő gyakorlat-módszertani szempontok szerint</t>
  </si>
  <si>
    <t>Táncműelemzés (balett) 1</t>
  </si>
  <si>
    <t>Táncműelemzés (balett) 2</t>
  </si>
  <si>
    <t>Táncműelemzés (modern) 1</t>
  </si>
  <si>
    <t>Alkotók-műhelyek-alkotások (balett)</t>
  </si>
  <si>
    <t>Alkotók-műhelyek-alkotások (néptánc)</t>
  </si>
  <si>
    <t>Historikus táncok 1</t>
  </si>
  <si>
    <t>Historikus táncok 2</t>
  </si>
  <si>
    <t>Mitológia, Biblia, kultusz és tánc 1</t>
  </si>
  <si>
    <t>Mitológia, Biblia, kultusz és tánc 2</t>
  </si>
  <si>
    <t>Mitológia, Biblia, kultusz és tánc 3</t>
  </si>
  <si>
    <t>Díszlet- és jelmeztörténet 1</t>
  </si>
  <si>
    <t>Díszlet- és jelmeztörténet 2</t>
  </si>
  <si>
    <t>Kortárs művészeti irányzatok összehasonlító elemzése</t>
  </si>
  <si>
    <t>Szaknyelv</t>
  </si>
  <si>
    <t>Tánc a terápiában</t>
  </si>
  <si>
    <t>PEPM-203-1</t>
  </si>
  <si>
    <t>PEPM-209-1</t>
  </si>
  <si>
    <t>PEPM-204-1</t>
  </si>
  <si>
    <t>A táncoktatás didaktikája (elmélet)</t>
  </si>
  <si>
    <t>PEPM-204-2</t>
  </si>
  <si>
    <t>PEPM-204-3</t>
  </si>
  <si>
    <t>A táncoktatás didaktikájának gyakorlata 2</t>
  </si>
  <si>
    <t>PEPM-212-1</t>
  </si>
  <si>
    <t>PEPM-201-1</t>
  </si>
  <si>
    <t>PEPM-208-1</t>
  </si>
  <si>
    <t>PEPM-211-1</t>
  </si>
  <si>
    <t>PEPM-202-1</t>
  </si>
  <si>
    <t>PEPM-PEP-SZG</t>
  </si>
  <si>
    <t>PEPM-CSP-1</t>
  </si>
  <si>
    <t>PEPM-CSP-2</t>
  </si>
  <si>
    <t>PEPM-CSP-3</t>
  </si>
  <si>
    <t>PEPM-KOZ-GYK</t>
  </si>
  <si>
    <t>PEPM-204-4</t>
  </si>
  <si>
    <t>PEPM-PRT-FLO</t>
  </si>
  <si>
    <t>PEPM-SZK-DOL</t>
  </si>
  <si>
    <t>PEPM-216-2</t>
  </si>
  <si>
    <t>ELMM-216-1</t>
  </si>
  <si>
    <t>ELMM-216-2</t>
  </si>
  <si>
    <t>MOSZ-009-1</t>
  </si>
  <si>
    <t>MOSZ-009-2</t>
  </si>
  <si>
    <t>ELMM-219-1</t>
  </si>
  <si>
    <t>ELMM-202-5</t>
  </si>
  <si>
    <t>ELMM-220-1</t>
  </si>
  <si>
    <t>PEPM-NYV-SZA</t>
  </si>
  <si>
    <t>PEPM-207-1</t>
  </si>
  <si>
    <t>PEPM-206-1</t>
  </si>
  <si>
    <t>PEPM-205-1</t>
  </si>
  <si>
    <t>PEPM-216-1</t>
  </si>
  <si>
    <t>PEPM-214-1</t>
  </si>
  <si>
    <t>A 20-21. szd. zenéje 1</t>
  </si>
  <si>
    <t>ELMM-205-1</t>
  </si>
  <si>
    <t>ELMM-205-2</t>
  </si>
  <si>
    <t>ELMM-205-3</t>
  </si>
  <si>
    <t>ELMM-222-1</t>
  </si>
  <si>
    <t>ELMM-222-2</t>
  </si>
  <si>
    <t>ELMM-221-1</t>
  </si>
  <si>
    <t>ELMM-221-2</t>
  </si>
  <si>
    <t>ELMM-221-3</t>
  </si>
  <si>
    <t>ELMM-217-1</t>
  </si>
  <si>
    <t>ELMM-217-2</t>
  </si>
  <si>
    <t>ELMM-218-1</t>
  </si>
  <si>
    <t>ELMM-218-2</t>
  </si>
  <si>
    <t>ELMM-223-1</t>
  </si>
  <si>
    <t>ELMM-223-3</t>
  </si>
  <si>
    <t>ELMM-MAT-SZG</t>
  </si>
  <si>
    <t>SZAKTERÜLETI SZIGORLAT (tánctörténet-táncelmélet)</t>
  </si>
  <si>
    <t>PEPM-ISK-BLO</t>
  </si>
  <si>
    <t>1.3. Egybefüggő iskolai blokkgyakorlat</t>
  </si>
  <si>
    <t>1.2. Szakmódszertan</t>
  </si>
  <si>
    <t>PEPM-214-3</t>
  </si>
  <si>
    <t>SNI</t>
  </si>
  <si>
    <t>PEPM-210-2</t>
  </si>
  <si>
    <t>ELMM-215-3</t>
  </si>
  <si>
    <t>ELMM-215-4</t>
  </si>
  <si>
    <t>Egyéni kutatás (önálló kutatás esetmegbeszéléssel)</t>
  </si>
  <si>
    <t>A történetiség keretei (forráskezelés)</t>
  </si>
  <si>
    <t>Változatok egy témára - egy téma/jelenség feldolgozásai (spec. koll.)</t>
  </si>
  <si>
    <t>ELMM-</t>
  </si>
  <si>
    <t xml:space="preserve"> A TÁNCTANÁR MESTERKÉPZÉS TANTERVE - TÁNCTÖRTÉNET ÉS -ELMÉLET - 2023-tól (esti tagozat)</t>
  </si>
  <si>
    <t>MTE-NYELV</t>
  </si>
  <si>
    <t>Nyelvi kritériumvizsga</t>
  </si>
  <si>
    <t>Tánc mint örökség</t>
  </si>
  <si>
    <t xml:space="preserve">Musicaltörténet 1 </t>
  </si>
  <si>
    <t xml:space="preserve">Musicaltörténet 2 </t>
  </si>
  <si>
    <t>zenés színházi műfajok 2</t>
  </si>
  <si>
    <t>zenés színházi műfajok 1</t>
  </si>
  <si>
    <r>
      <t>Táncműelemzés (</t>
    </r>
    <r>
      <rPr>
        <strike/>
        <sz val="11"/>
        <rFont val="Calibri"/>
        <family val="2"/>
        <charset val="238"/>
        <scheme val="minor"/>
      </rPr>
      <t>modern</t>
    </r>
    <r>
      <rPr>
        <sz val="11"/>
        <rFont val="Calibri"/>
        <family val="2"/>
        <charset val="238"/>
        <scheme val="minor"/>
      </rPr>
      <t>) 2</t>
    </r>
  </si>
  <si>
    <t>legyen néptánc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</si>
</sst>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6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8" borderId="1" xfId="0" applyFont="1" applyFill="1" applyBorder="1" applyAlignment="1">
      <alignment horizontal="left"/>
    </xf>
    <xf numFmtId="0" fontId="0" fillId="8" borderId="8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0" xfId="0" applyNumberFormat="1" applyFont="1" applyFill="1" applyAlignment="1"/>
    <xf numFmtId="0" fontId="7" fillId="8" borderId="4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tabSelected="1" view="pageBreakPreview" zoomScaleNormal="100" zoomScaleSheetLayoutView="100" zoomScalePageLayoutView="150" workbookViewId="0">
      <selection activeCell="A83" sqref="A83:XFD83"/>
    </sheetView>
  </sheetViews>
  <sheetFormatPr defaultColWidth="8.85546875" defaultRowHeight="15" x14ac:dyDescent="0.25"/>
  <cols>
    <col min="1" max="1" width="16.140625" style="1" customWidth="1"/>
    <col min="2" max="2" width="63.5703125" style="1" bestFit="1" customWidth="1"/>
    <col min="3" max="3" width="4.85546875" style="3" customWidth="1"/>
    <col min="4" max="4" width="4.42578125" style="3" customWidth="1"/>
    <col min="5" max="5" width="5" style="3" customWidth="1"/>
    <col min="6" max="7" width="4.42578125" style="4" customWidth="1"/>
    <col min="8" max="8" width="4.140625" style="4" customWidth="1"/>
    <col min="9" max="9" width="4.85546875" style="3" customWidth="1"/>
    <col min="10" max="10" width="4.28515625" style="3" customWidth="1"/>
    <col min="11" max="11" width="5" style="3" customWidth="1"/>
    <col min="12" max="12" width="5" style="4" customWidth="1"/>
    <col min="13" max="13" width="4.7109375" style="4" customWidth="1"/>
    <col min="14" max="14" width="4.42578125" style="4" customWidth="1"/>
    <col min="15" max="15" width="8" style="2" bestFit="1" customWidth="1"/>
    <col min="16" max="16" width="8.28515625" style="2" customWidth="1"/>
  </cols>
  <sheetData>
    <row r="1" spans="1:17" s="5" customFormat="1" ht="37.5" customHeight="1" x14ac:dyDescent="0.25">
      <c r="A1" s="48" t="s">
        <v>137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7" s="22" customFormat="1" x14ac:dyDescent="0.25">
      <c r="A2" s="21"/>
      <c r="B2" s="21"/>
      <c r="C2" s="52" t="s">
        <v>0</v>
      </c>
      <c r="D2" s="52"/>
      <c r="E2" s="52"/>
      <c r="F2" s="53" t="s">
        <v>1</v>
      </c>
      <c r="G2" s="54"/>
      <c r="H2" s="55"/>
      <c r="I2" s="56" t="s">
        <v>2</v>
      </c>
      <c r="J2" s="57"/>
      <c r="K2" s="58"/>
      <c r="L2" s="53" t="s">
        <v>3</v>
      </c>
      <c r="M2" s="54"/>
      <c r="N2" s="55"/>
      <c r="O2" s="51" t="s">
        <v>4</v>
      </c>
      <c r="P2" s="51" t="s">
        <v>5</v>
      </c>
    </row>
    <row r="3" spans="1:17" s="22" customFormat="1" x14ac:dyDescent="0.25">
      <c r="A3" s="23" t="s">
        <v>15</v>
      </c>
      <c r="B3" s="23" t="s">
        <v>14</v>
      </c>
      <c r="C3" s="35" t="s">
        <v>7</v>
      </c>
      <c r="D3" s="35"/>
      <c r="E3" s="35" t="s">
        <v>6</v>
      </c>
      <c r="F3" s="24" t="s">
        <v>7</v>
      </c>
      <c r="G3" s="24"/>
      <c r="H3" s="24" t="s">
        <v>6</v>
      </c>
      <c r="I3" s="35" t="s">
        <v>7</v>
      </c>
      <c r="J3" s="35"/>
      <c r="K3" s="35" t="s">
        <v>6</v>
      </c>
      <c r="L3" s="24" t="s">
        <v>7</v>
      </c>
      <c r="M3" s="24"/>
      <c r="N3" s="24" t="s">
        <v>6</v>
      </c>
      <c r="O3" s="51"/>
      <c r="P3" s="51"/>
    </row>
    <row r="4" spans="1:17" s="22" customFormat="1" x14ac:dyDescent="0.25">
      <c r="A4" s="45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7" s="22" customFormat="1" x14ac:dyDescent="0.25">
      <c r="A5" s="42" t="s">
        <v>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7" s="22" customFormat="1" x14ac:dyDescent="0.25">
      <c r="A6" s="8" t="s">
        <v>74</v>
      </c>
      <c r="B6" s="9" t="s">
        <v>18</v>
      </c>
      <c r="C6" s="35">
        <v>14</v>
      </c>
      <c r="D6" s="35" t="s">
        <v>10</v>
      </c>
      <c r="E6" s="35">
        <v>2</v>
      </c>
      <c r="F6" s="24"/>
      <c r="G6" s="24"/>
      <c r="H6" s="24"/>
      <c r="I6" s="35"/>
      <c r="J6" s="35"/>
      <c r="K6" s="35"/>
      <c r="L6" s="24"/>
      <c r="M6" s="24"/>
      <c r="N6" s="24"/>
      <c r="O6" s="34">
        <f>SUM(C6+F6+I6+L6)</f>
        <v>14</v>
      </c>
      <c r="P6" s="34">
        <f>SUM(E6+H6+K6+N6)</f>
        <v>2</v>
      </c>
    </row>
    <row r="7" spans="1:17" s="22" customFormat="1" x14ac:dyDescent="0.25">
      <c r="A7" s="8" t="s">
        <v>75</v>
      </c>
      <c r="B7" s="9" t="s">
        <v>19</v>
      </c>
      <c r="C7" s="35"/>
      <c r="D7" s="35"/>
      <c r="E7" s="35"/>
      <c r="F7" s="24"/>
      <c r="G7" s="24"/>
      <c r="H7" s="24"/>
      <c r="I7" s="35">
        <v>14</v>
      </c>
      <c r="J7" s="35" t="s">
        <v>10</v>
      </c>
      <c r="K7" s="35">
        <v>2</v>
      </c>
      <c r="L7" s="24"/>
      <c r="M7" s="24"/>
      <c r="N7" s="24"/>
      <c r="O7" s="34">
        <f>SUM(C7+F7+I7+L7)</f>
        <v>14</v>
      </c>
      <c r="P7" s="34">
        <f>SUM(E7+H7+K7+N7)</f>
        <v>2</v>
      </c>
    </row>
    <row r="8" spans="1:17" s="22" customFormat="1" x14ac:dyDescent="0.25">
      <c r="A8" s="8" t="s">
        <v>76</v>
      </c>
      <c r="B8" s="9" t="s">
        <v>77</v>
      </c>
      <c r="C8" s="35">
        <v>14</v>
      </c>
      <c r="D8" s="35" t="s">
        <v>10</v>
      </c>
      <c r="E8" s="35">
        <v>2</v>
      </c>
      <c r="F8" s="24"/>
      <c r="G8" s="24"/>
      <c r="H8" s="24"/>
      <c r="I8" s="35"/>
      <c r="J8" s="35"/>
      <c r="K8" s="35"/>
      <c r="L8" s="24"/>
      <c r="M8" s="24"/>
      <c r="N8" s="24"/>
      <c r="O8" s="34">
        <f>SUM(C8+F8+I8+L8)</f>
        <v>14</v>
      </c>
      <c r="P8" s="34">
        <f>SUM(E8+H8+K8+N8)</f>
        <v>2</v>
      </c>
    </row>
    <row r="9" spans="1:17" s="22" customFormat="1" x14ac:dyDescent="0.25">
      <c r="A9" s="37" t="s">
        <v>78</v>
      </c>
      <c r="B9" s="10" t="s">
        <v>20</v>
      </c>
      <c r="C9" s="35"/>
      <c r="D9" s="35"/>
      <c r="E9" s="35"/>
      <c r="F9" s="24">
        <v>14</v>
      </c>
      <c r="G9" s="24" t="s">
        <v>11</v>
      </c>
      <c r="H9" s="24">
        <v>2</v>
      </c>
      <c r="I9" s="35"/>
      <c r="J9" s="35"/>
      <c r="K9" s="35"/>
      <c r="L9" s="24"/>
      <c r="M9" s="24"/>
      <c r="N9" s="24"/>
      <c r="O9" s="34">
        <f t="shared" ref="O9:O17" si="0">SUM(C9+F9+I9+L9)</f>
        <v>14</v>
      </c>
      <c r="P9" s="34">
        <f t="shared" ref="P9:P17" si="1">SUM(E9+H9+K9+N9)</f>
        <v>2</v>
      </c>
    </row>
    <row r="10" spans="1:17" s="22" customFormat="1" x14ac:dyDescent="0.25">
      <c r="A10" s="8" t="s">
        <v>79</v>
      </c>
      <c r="B10" s="9" t="s">
        <v>80</v>
      </c>
      <c r="C10" s="35"/>
      <c r="D10" s="35"/>
      <c r="E10" s="35"/>
      <c r="F10" s="24"/>
      <c r="G10" s="24"/>
      <c r="H10" s="24"/>
      <c r="I10" s="35">
        <v>14</v>
      </c>
      <c r="J10" s="35" t="s">
        <v>11</v>
      </c>
      <c r="K10" s="35">
        <v>2</v>
      </c>
      <c r="L10" s="24"/>
      <c r="M10" s="24"/>
      <c r="N10" s="24"/>
      <c r="O10" s="34">
        <f t="shared" si="0"/>
        <v>14</v>
      </c>
      <c r="P10" s="34">
        <f t="shared" si="1"/>
        <v>2</v>
      </c>
    </row>
    <row r="11" spans="1:17" s="22" customFormat="1" x14ac:dyDescent="0.25">
      <c r="A11" s="8" t="s">
        <v>81</v>
      </c>
      <c r="B11" s="9" t="s">
        <v>21</v>
      </c>
      <c r="C11" s="35"/>
      <c r="D11" s="35"/>
      <c r="E11" s="35"/>
      <c r="F11" s="25"/>
      <c r="G11" s="25"/>
      <c r="H11" s="25"/>
      <c r="I11" s="35">
        <v>14</v>
      </c>
      <c r="J11" s="35" t="s">
        <v>10</v>
      </c>
      <c r="K11" s="35">
        <v>2</v>
      </c>
      <c r="L11" s="25"/>
      <c r="M11" s="25"/>
      <c r="N11" s="25"/>
      <c r="O11" s="34">
        <f t="shared" si="0"/>
        <v>14</v>
      </c>
      <c r="P11" s="34">
        <f t="shared" si="1"/>
        <v>2</v>
      </c>
      <c r="Q11" s="26"/>
    </row>
    <row r="12" spans="1:17" s="22" customFormat="1" x14ac:dyDescent="0.25">
      <c r="A12" s="8" t="s">
        <v>82</v>
      </c>
      <c r="B12" s="9" t="s">
        <v>22</v>
      </c>
      <c r="C12" s="35">
        <v>14</v>
      </c>
      <c r="D12" s="35" t="s">
        <v>10</v>
      </c>
      <c r="E12" s="35">
        <v>2</v>
      </c>
      <c r="F12" s="24"/>
      <c r="G12" s="24"/>
      <c r="H12" s="24"/>
      <c r="I12" s="27"/>
      <c r="J12" s="27"/>
      <c r="K12" s="27"/>
      <c r="L12" s="25"/>
      <c r="M12" s="25"/>
      <c r="N12" s="25"/>
      <c r="O12" s="34">
        <f t="shared" si="0"/>
        <v>14</v>
      </c>
      <c r="P12" s="34">
        <f t="shared" si="1"/>
        <v>2</v>
      </c>
    </row>
    <row r="13" spans="1:17" s="22" customFormat="1" x14ac:dyDescent="0.25">
      <c r="A13" s="8" t="s">
        <v>83</v>
      </c>
      <c r="B13" s="9" t="s">
        <v>23</v>
      </c>
      <c r="C13" s="35"/>
      <c r="D13" s="35"/>
      <c r="E13" s="35"/>
      <c r="F13" s="24">
        <v>14</v>
      </c>
      <c r="G13" s="24" t="s">
        <v>10</v>
      </c>
      <c r="H13" s="24">
        <v>2</v>
      </c>
      <c r="I13" s="35"/>
      <c r="J13" s="35"/>
      <c r="K13" s="35"/>
      <c r="L13" s="24"/>
      <c r="M13" s="24"/>
      <c r="N13" s="24"/>
      <c r="O13" s="34">
        <f t="shared" si="0"/>
        <v>14</v>
      </c>
      <c r="P13" s="34">
        <f t="shared" si="1"/>
        <v>2</v>
      </c>
    </row>
    <row r="14" spans="1:17" s="22" customFormat="1" x14ac:dyDescent="0.25">
      <c r="A14" s="8" t="s">
        <v>82</v>
      </c>
      <c r="B14" s="9" t="s">
        <v>24</v>
      </c>
      <c r="C14" s="35"/>
      <c r="D14" s="35"/>
      <c r="E14" s="35"/>
      <c r="F14" s="24">
        <v>14</v>
      </c>
      <c r="G14" s="24" t="s">
        <v>10</v>
      </c>
      <c r="H14" s="24">
        <v>2</v>
      </c>
      <c r="I14" s="35"/>
      <c r="J14" s="35"/>
      <c r="K14" s="35"/>
      <c r="L14" s="24"/>
      <c r="M14" s="24"/>
      <c r="N14" s="24"/>
      <c r="O14" s="34">
        <f t="shared" si="0"/>
        <v>14</v>
      </c>
      <c r="P14" s="34">
        <f t="shared" si="1"/>
        <v>2</v>
      </c>
    </row>
    <row r="15" spans="1:17" s="22" customFormat="1" x14ac:dyDescent="0.25">
      <c r="A15" s="8" t="s">
        <v>84</v>
      </c>
      <c r="B15" s="9" t="s">
        <v>25</v>
      </c>
      <c r="C15" s="35"/>
      <c r="D15" s="35"/>
      <c r="E15" s="35"/>
      <c r="F15" s="24"/>
      <c r="G15" s="24"/>
      <c r="H15" s="24"/>
      <c r="I15" s="35">
        <v>14</v>
      </c>
      <c r="J15" s="35" t="s">
        <v>10</v>
      </c>
      <c r="K15" s="35">
        <v>2</v>
      </c>
      <c r="L15" s="24"/>
      <c r="M15" s="24"/>
      <c r="N15" s="24"/>
      <c r="O15" s="34">
        <f t="shared" si="0"/>
        <v>14</v>
      </c>
      <c r="P15" s="34">
        <f t="shared" si="1"/>
        <v>2</v>
      </c>
    </row>
    <row r="16" spans="1:17" s="22" customFormat="1" x14ac:dyDescent="0.25">
      <c r="A16" s="8" t="s">
        <v>85</v>
      </c>
      <c r="B16" s="9" t="s">
        <v>26</v>
      </c>
      <c r="C16" s="35">
        <v>14</v>
      </c>
      <c r="D16" s="35" t="s">
        <v>11</v>
      </c>
      <c r="E16" s="35">
        <v>2</v>
      </c>
      <c r="F16" s="24"/>
      <c r="G16" s="24"/>
      <c r="H16" s="24"/>
      <c r="I16" s="35"/>
      <c r="J16" s="35"/>
      <c r="K16" s="35"/>
      <c r="L16" s="24"/>
      <c r="M16" s="24"/>
      <c r="N16" s="24"/>
      <c r="O16" s="34">
        <f t="shared" si="0"/>
        <v>14</v>
      </c>
      <c r="P16" s="34">
        <f t="shared" si="1"/>
        <v>2</v>
      </c>
    </row>
    <row r="17" spans="1:16" s="22" customFormat="1" x14ac:dyDescent="0.25">
      <c r="A17" s="8"/>
      <c r="B17" s="9" t="s">
        <v>27</v>
      </c>
      <c r="C17" s="35">
        <v>14</v>
      </c>
      <c r="D17" s="35" t="s">
        <v>10</v>
      </c>
      <c r="E17" s="35">
        <v>2</v>
      </c>
      <c r="F17" s="24"/>
      <c r="G17" s="24"/>
      <c r="H17" s="24"/>
      <c r="I17" s="35"/>
      <c r="J17" s="35"/>
      <c r="K17" s="35"/>
      <c r="L17" s="24"/>
      <c r="M17" s="24"/>
      <c r="N17" s="24"/>
      <c r="O17" s="34">
        <f t="shared" si="0"/>
        <v>14</v>
      </c>
      <c r="P17" s="34">
        <f t="shared" si="1"/>
        <v>2</v>
      </c>
    </row>
    <row r="18" spans="1:16" s="22" customFormat="1" x14ac:dyDescent="0.25">
      <c r="A18" s="8"/>
      <c r="B18" s="9" t="s">
        <v>28</v>
      </c>
      <c r="C18" s="35"/>
      <c r="D18" s="35"/>
      <c r="E18" s="35"/>
      <c r="F18" s="24">
        <v>14</v>
      </c>
      <c r="G18" s="24" t="s">
        <v>10</v>
      </c>
      <c r="H18" s="24">
        <v>2</v>
      </c>
      <c r="I18" s="35"/>
      <c r="J18" s="35"/>
      <c r="K18" s="35"/>
      <c r="L18" s="24"/>
      <c r="M18" s="24"/>
      <c r="N18" s="24"/>
      <c r="O18" s="34">
        <f>SUM(C18+F18+I18+L18)</f>
        <v>14</v>
      </c>
      <c r="P18" s="34">
        <f>SUM(E18+H18+K18+N18)</f>
        <v>2</v>
      </c>
    </row>
    <row r="19" spans="1:16" s="22" customFormat="1" x14ac:dyDescent="0.25">
      <c r="A19" s="8" t="s">
        <v>86</v>
      </c>
      <c r="B19" s="11" t="s">
        <v>29</v>
      </c>
      <c r="C19" s="35"/>
      <c r="D19" s="35"/>
      <c r="E19" s="35"/>
      <c r="F19" s="24"/>
      <c r="G19" s="24"/>
      <c r="H19" s="24"/>
      <c r="I19" s="35"/>
      <c r="J19" s="35" t="s">
        <v>8</v>
      </c>
      <c r="K19" s="35"/>
      <c r="L19" s="24"/>
      <c r="M19" s="24"/>
      <c r="N19" s="24"/>
      <c r="O19" s="28"/>
      <c r="P19" s="28"/>
    </row>
    <row r="20" spans="1:16" s="22" customFormat="1" x14ac:dyDescent="0.25">
      <c r="A20" s="9" t="s">
        <v>87</v>
      </c>
      <c r="B20" s="11" t="s">
        <v>30</v>
      </c>
      <c r="C20" s="35"/>
      <c r="D20" s="35" t="s">
        <v>11</v>
      </c>
      <c r="E20" s="35">
        <v>1</v>
      </c>
      <c r="F20" s="24"/>
      <c r="G20" s="24"/>
      <c r="H20" s="24"/>
      <c r="I20" s="35"/>
      <c r="J20" s="35"/>
      <c r="K20" s="35"/>
      <c r="L20" s="24"/>
      <c r="M20" s="24"/>
      <c r="N20" s="24"/>
      <c r="O20" s="34"/>
      <c r="P20" s="34">
        <f>SUM(E20+H20+K20+N20)</f>
        <v>1</v>
      </c>
    </row>
    <row r="21" spans="1:16" s="22" customFormat="1" x14ac:dyDescent="0.25">
      <c r="A21" s="9" t="s">
        <v>88</v>
      </c>
      <c r="B21" s="11" t="s">
        <v>31</v>
      </c>
      <c r="C21" s="35"/>
      <c r="D21" s="35"/>
      <c r="E21" s="35"/>
      <c r="F21" s="24"/>
      <c r="G21" s="24" t="s">
        <v>11</v>
      </c>
      <c r="H21" s="24">
        <v>1</v>
      </c>
      <c r="I21" s="35"/>
      <c r="J21" s="35"/>
      <c r="K21" s="35"/>
      <c r="L21" s="24"/>
      <c r="M21" s="24"/>
      <c r="N21" s="24"/>
      <c r="O21" s="34"/>
      <c r="P21" s="34">
        <f>SUM(E21+H21+K21+N21)</f>
        <v>1</v>
      </c>
    </row>
    <row r="22" spans="1:16" s="22" customFormat="1" x14ac:dyDescent="0.25">
      <c r="A22" s="9" t="s">
        <v>89</v>
      </c>
      <c r="B22" s="11" t="s">
        <v>32</v>
      </c>
      <c r="C22" s="35"/>
      <c r="D22" s="35"/>
      <c r="E22" s="35"/>
      <c r="F22" s="24"/>
      <c r="G22" s="24"/>
      <c r="H22" s="24"/>
      <c r="I22" s="35"/>
      <c r="J22" s="35" t="s">
        <v>11</v>
      </c>
      <c r="K22" s="35">
        <v>1</v>
      </c>
      <c r="L22" s="24"/>
      <c r="M22" s="24"/>
      <c r="N22" s="24"/>
      <c r="O22" s="34"/>
      <c r="P22" s="34">
        <f>SUM(E22+H22+K22+N22)</f>
        <v>1</v>
      </c>
    </row>
    <row r="23" spans="1:16" s="22" customFormat="1" x14ac:dyDescent="0.25">
      <c r="A23" s="8" t="s">
        <v>90</v>
      </c>
      <c r="B23" s="11" t="s">
        <v>33</v>
      </c>
      <c r="C23" s="35"/>
      <c r="D23" s="35"/>
      <c r="E23" s="35"/>
      <c r="F23" s="24"/>
      <c r="G23" s="24"/>
      <c r="H23" s="24"/>
      <c r="I23" s="35"/>
      <c r="J23" s="35" t="s">
        <v>11</v>
      </c>
      <c r="K23" s="35">
        <v>1</v>
      </c>
      <c r="L23" s="24"/>
      <c r="M23" s="24"/>
      <c r="N23" s="24"/>
      <c r="O23" s="34"/>
      <c r="P23" s="34">
        <f>SUM(E23+H23+K23+N23)</f>
        <v>1</v>
      </c>
    </row>
    <row r="24" spans="1:16" s="22" customFormat="1" x14ac:dyDescent="0.25">
      <c r="A24" s="8" t="s">
        <v>91</v>
      </c>
      <c r="B24" s="11" t="s">
        <v>34</v>
      </c>
      <c r="C24" s="35"/>
      <c r="D24" s="35"/>
      <c r="E24" s="35"/>
      <c r="F24" s="24"/>
      <c r="G24" s="24"/>
      <c r="H24" s="24"/>
      <c r="I24" s="35"/>
      <c r="J24" s="35"/>
      <c r="K24" s="35"/>
      <c r="L24" s="24">
        <v>14</v>
      </c>
      <c r="M24" s="24" t="s">
        <v>10</v>
      </c>
      <c r="N24" s="24">
        <v>2</v>
      </c>
      <c r="O24" s="34">
        <f>L24+I24+F24+C24</f>
        <v>14</v>
      </c>
      <c r="P24" s="34">
        <f>N24+K24+H24+E24</f>
        <v>2</v>
      </c>
    </row>
    <row r="25" spans="1:16" s="22" customFormat="1" x14ac:dyDescent="0.25">
      <c r="A25" s="12" t="s">
        <v>92</v>
      </c>
      <c r="B25" s="13" t="s">
        <v>35</v>
      </c>
      <c r="C25" s="35"/>
      <c r="D25" s="35"/>
      <c r="E25" s="35"/>
      <c r="F25" s="24"/>
      <c r="G25" s="24"/>
      <c r="H25" s="24"/>
      <c r="I25" s="35"/>
      <c r="J25" s="35"/>
      <c r="K25" s="35"/>
      <c r="L25" s="24"/>
      <c r="M25" s="24" t="s">
        <v>10</v>
      </c>
      <c r="N25" s="24">
        <v>2</v>
      </c>
      <c r="O25" s="34"/>
      <c r="P25" s="34">
        <f>N25+K25+H25+E25</f>
        <v>2</v>
      </c>
    </row>
    <row r="26" spans="1:16" s="22" customFormat="1" x14ac:dyDescent="0.25">
      <c r="A26" s="12" t="s">
        <v>93</v>
      </c>
      <c r="B26" s="11" t="s">
        <v>36</v>
      </c>
      <c r="C26" s="35"/>
      <c r="D26" s="35"/>
      <c r="E26" s="35"/>
      <c r="F26" s="24"/>
      <c r="G26" s="24"/>
      <c r="H26" s="24"/>
      <c r="I26" s="35"/>
      <c r="J26" s="35"/>
      <c r="K26" s="35"/>
      <c r="L26" s="24"/>
      <c r="M26" s="24"/>
      <c r="N26" s="24">
        <v>4</v>
      </c>
      <c r="O26" s="34"/>
      <c r="P26" s="34">
        <f>N26+K26+H26+E26</f>
        <v>4</v>
      </c>
    </row>
    <row r="27" spans="1:16" s="22" customFormat="1" x14ac:dyDescent="0.25">
      <c r="A27" s="21"/>
      <c r="B27" s="29" t="s">
        <v>9</v>
      </c>
      <c r="C27" s="28">
        <f>SUM(C6:C26)</f>
        <v>70</v>
      </c>
      <c r="D27" s="28"/>
      <c r="E27" s="28">
        <f>SUM(E6:E26)</f>
        <v>11</v>
      </c>
      <c r="F27" s="28">
        <f>SUM(F6:F26)</f>
        <v>56</v>
      </c>
      <c r="G27" s="28"/>
      <c r="H27" s="28">
        <f>SUM(H6:H26)</f>
        <v>9</v>
      </c>
      <c r="I27" s="28">
        <f>SUM(I6:I26)</f>
        <v>56</v>
      </c>
      <c r="J27" s="28"/>
      <c r="K27" s="28">
        <f>SUM(K6:K26)</f>
        <v>10</v>
      </c>
      <c r="L27" s="28">
        <f>SUM(L6:L26)</f>
        <v>14</v>
      </c>
      <c r="M27" s="28"/>
      <c r="N27" s="28">
        <f>SUM(N6:N26)</f>
        <v>8</v>
      </c>
      <c r="O27" s="28">
        <f>SUM(O6:O26)</f>
        <v>196</v>
      </c>
      <c r="P27" s="28">
        <f>SUM(P6:P26)</f>
        <v>38</v>
      </c>
    </row>
    <row r="28" spans="1:16" s="22" customFormat="1" x14ac:dyDescent="0.25">
      <c r="A28" s="45" t="s">
        <v>127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1:16" s="22" customFormat="1" x14ac:dyDescent="0.25">
      <c r="A29" s="17" t="s">
        <v>121</v>
      </c>
      <c r="B29" s="14" t="s">
        <v>55</v>
      </c>
      <c r="C29" s="35">
        <v>28</v>
      </c>
      <c r="D29" s="35" t="s">
        <v>11</v>
      </c>
      <c r="E29" s="35">
        <v>3</v>
      </c>
      <c r="F29" s="24"/>
      <c r="G29" s="24"/>
      <c r="H29" s="24"/>
      <c r="I29" s="35"/>
      <c r="J29" s="35"/>
      <c r="K29" s="35"/>
      <c r="L29" s="24"/>
      <c r="M29" s="24"/>
      <c r="N29" s="24"/>
      <c r="O29" s="34">
        <f>C29+F29+I29+L29</f>
        <v>28</v>
      </c>
      <c r="P29" s="34">
        <f>N29+K29+H29+E29</f>
        <v>3</v>
      </c>
    </row>
    <row r="30" spans="1:16" s="22" customFormat="1" x14ac:dyDescent="0.25">
      <c r="A30" s="17" t="s">
        <v>122</v>
      </c>
      <c r="B30" s="9" t="s">
        <v>56</v>
      </c>
      <c r="C30" s="35"/>
      <c r="D30" s="35"/>
      <c r="E30" s="35"/>
      <c r="F30" s="24">
        <v>28</v>
      </c>
      <c r="G30" s="24" t="s">
        <v>11</v>
      </c>
      <c r="H30" s="24">
        <v>3</v>
      </c>
      <c r="I30" s="35"/>
      <c r="J30" s="35"/>
      <c r="K30" s="35"/>
      <c r="L30" s="24"/>
      <c r="M30" s="24"/>
      <c r="N30" s="24"/>
      <c r="O30" s="34">
        <f>L30+I30+F30+C30</f>
        <v>28</v>
      </c>
      <c r="P30" s="34">
        <f>N30+K30+H30+E30</f>
        <v>3</v>
      </c>
    </row>
    <row r="31" spans="1:16" s="22" customFormat="1" x14ac:dyDescent="0.25">
      <c r="A31" s="17" t="s">
        <v>122</v>
      </c>
      <c r="B31" s="15" t="s">
        <v>57</v>
      </c>
      <c r="C31" s="35"/>
      <c r="D31" s="35"/>
      <c r="E31" s="35"/>
      <c r="F31" s="24"/>
      <c r="G31" s="24"/>
      <c r="H31" s="24"/>
      <c r="I31" s="35">
        <v>28</v>
      </c>
      <c r="J31" s="35" t="s">
        <v>11</v>
      </c>
      <c r="K31" s="35">
        <v>4</v>
      </c>
      <c r="L31" s="24"/>
      <c r="M31" s="24"/>
      <c r="N31" s="24"/>
      <c r="O31" s="34">
        <f>L31+I31+F31+C31</f>
        <v>28</v>
      </c>
      <c r="P31" s="34">
        <f>N31+K31+H31+E31</f>
        <v>4</v>
      </c>
    </row>
    <row r="32" spans="1:16" s="22" customFormat="1" x14ac:dyDescent="0.25">
      <c r="A32" s="8" t="s">
        <v>94</v>
      </c>
      <c r="B32" s="9" t="s">
        <v>58</v>
      </c>
      <c r="C32" s="35"/>
      <c r="D32" s="35"/>
      <c r="E32" s="35"/>
      <c r="F32" s="24"/>
      <c r="G32" s="24"/>
      <c r="H32" s="24"/>
      <c r="I32" s="35"/>
      <c r="J32" s="35"/>
      <c r="K32" s="35"/>
      <c r="L32" s="24">
        <v>14</v>
      </c>
      <c r="M32" s="24" t="s">
        <v>11</v>
      </c>
      <c r="N32" s="24">
        <v>2</v>
      </c>
      <c r="O32" s="34">
        <f>L32+I32+F32+C32</f>
        <v>14</v>
      </c>
      <c r="P32" s="34">
        <f>N32+K32+H32+E32</f>
        <v>2</v>
      </c>
    </row>
    <row r="33" spans="1:17" s="30" customFormat="1" x14ac:dyDescent="0.25">
      <c r="A33" s="34"/>
      <c r="B33" s="29" t="s">
        <v>9</v>
      </c>
      <c r="C33" s="28">
        <f>SUM(C29:C32)</f>
        <v>28</v>
      </c>
      <c r="D33" s="28"/>
      <c r="E33" s="28">
        <f>SUM(E29:E32)</f>
        <v>3</v>
      </c>
      <c r="F33" s="28">
        <f>SUM(F29:F32)</f>
        <v>28</v>
      </c>
      <c r="G33" s="28"/>
      <c r="H33" s="28">
        <f>SUM(H29:H32)</f>
        <v>3</v>
      </c>
      <c r="I33" s="28">
        <f>SUM(I29:I32)</f>
        <v>28</v>
      </c>
      <c r="J33" s="28"/>
      <c r="K33" s="28">
        <f>SUM(K29:K32)</f>
        <v>4</v>
      </c>
      <c r="L33" s="28">
        <f>SUM(L29:L32)</f>
        <v>14</v>
      </c>
      <c r="M33" s="28"/>
      <c r="N33" s="28">
        <f>SUM(N29:N32)</f>
        <v>2</v>
      </c>
      <c r="O33" s="28">
        <f>L33+I33+F33+C33</f>
        <v>98</v>
      </c>
      <c r="P33" s="28">
        <f>N33+K33+H33+E33</f>
        <v>12</v>
      </c>
    </row>
    <row r="34" spans="1:17" s="22" customFormat="1" x14ac:dyDescent="0.25">
      <c r="A34" s="42" t="s">
        <v>126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26"/>
    </row>
    <row r="35" spans="1:17" s="22" customFormat="1" x14ac:dyDescent="0.25">
      <c r="A35" s="16" t="s">
        <v>125</v>
      </c>
      <c r="B35" s="9" t="s">
        <v>45</v>
      </c>
      <c r="C35" s="35"/>
      <c r="D35" s="35"/>
      <c r="E35" s="35"/>
      <c r="F35" s="24"/>
      <c r="G35" s="24"/>
      <c r="H35" s="24"/>
      <c r="I35" s="35"/>
      <c r="J35" s="35"/>
      <c r="K35" s="35"/>
      <c r="L35" s="24"/>
      <c r="M35" s="24" t="s">
        <v>11</v>
      </c>
      <c r="N35" s="24">
        <v>20</v>
      </c>
      <c r="O35" s="31"/>
      <c r="P35" s="31">
        <f>N35+K35+H35+E35</f>
        <v>20</v>
      </c>
    </row>
    <row r="36" spans="1:17" s="22" customFormat="1" x14ac:dyDescent="0.25">
      <c r="A36" s="21"/>
      <c r="B36" s="29" t="s">
        <v>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v>20</v>
      </c>
      <c r="O36" s="28"/>
      <c r="P36" s="28">
        <f>N36+K36+H36+E36</f>
        <v>20</v>
      </c>
      <c r="Q36" s="26"/>
    </row>
    <row r="37" spans="1:17" s="22" customFormat="1" x14ac:dyDescent="0.25">
      <c r="A37" s="42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1:17" s="22" customFormat="1" x14ac:dyDescent="0.25">
      <c r="A38" s="17" t="s">
        <v>117</v>
      </c>
      <c r="B38" s="17" t="s">
        <v>59</v>
      </c>
      <c r="C38" s="35">
        <v>14</v>
      </c>
      <c r="D38" s="35" t="s">
        <v>10</v>
      </c>
      <c r="E38" s="35">
        <v>2</v>
      </c>
      <c r="F38" s="24"/>
      <c r="G38" s="24"/>
      <c r="H38" s="24"/>
      <c r="I38" s="35"/>
      <c r="J38" s="35"/>
      <c r="K38" s="35"/>
      <c r="L38" s="24"/>
      <c r="M38" s="24"/>
      <c r="N38" s="24"/>
      <c r="O38" s="31">
        <f>SUM(C38+F38+I38+L38)</f>
        <v>14</v>
      </c>
      <c r="P38" s="31">
        <f>SUM(E38+H38+K38+N38)</f>
        <v>2</v>
      </c>
    </row>
    <row r="39" spans="1:17" s="22" customFormat="1" x14ac:dyDescent="0.25">
      <c r="A39" s="17" t="s">
        <v>118</v>
      </c>
      <c r="B39" s="17" t="s">
        <v>60</v>
      </c>
      <c r="C39" s="35"/>
      <c r="D39" s="35"/>
      <c r="E39" s="35"/>
      <c r="F39" s="24">
        <v>14</v>
      </c>
      <c r="G39" s="24" t="s">
        <v>10</v>
      </c>
      <c r="H39" s="24">
        <v>2</v>
      </c>
      <c r="I39" s="35"/>
      <c r="J39" s="35"/>
      <c r="K39" s="35"/>
      <c r="L39" s="24"/>
      <c r="M39" s="24"/>
      <c r="N39" s="24"/>
      <c r="O39" s="31">
        <f>SUM(C39+F39+I39+L39)</f>
        <v>14</v>
      </c>
      <c r="P39" s="31">
        <f>SUM(E39+H39+K39+N39)</f>
        <v>2</v>
      </c>
    </row>
    <row r="40" spans="1:17" s="22" customFormat="1" x14ac:dyDescent="0.25">
      <c r="A40" s="17" t="s">
        <v>119</v>
      </c>
      <c r="B40" s="17" t="s">
        <v>61</v>
      </c>
      <c r="C40" s="35">
        <v>14</v>
      </c>
      <c r="D40" s="35" t="s">
        <v>10</v>
      </c>
      <c r="E40" s="35">
        <v>2</v>
      </c>
      <c r="F40" s="24"/>
      <c r="G40" s="24"/>
      <c r="H40" s="24"/>
      <c r="I40" s="35"/>
      <c r="J40" s="35"/>
      <c r="K40" s="35"/>
      <c r="L40" s="24"/>
      <c r="M40" s="24"/>
      <c r="N40" s="24"/>
      <c r="O40" s="31">
        <f>SUM(C40+F40+I40+L40)</f>
        <v>14</v>
      </c>
      <c r="P40" s="31">
        <f>SUM(E40+H40+K40+N40)</f>
        <v>2</v>
      </c>
    </row>
    <row r="41" spans="1:17" s="22" customFormat="1" x14ac:dyDescent="0.25">
      <c r="A41" s="17" t="s">
        <v>120</v>
      </c>
      <c r="B41" s="72" t="s">
        <v>145</v>
      </c>
      <c r="C41" s="35"/>
      <c r="D41" s="35"/>
      <c r="E41" s="35"/>
      <c r="F41" s="24">
        <v>14</v>
      </c>
      <c r="G41" s="24" t="s">
        <v>10</v>
      </c>
      <c r="H41" s="24">
        <v>2</v>
      </c>
      <c r="I41" s="35"/>
      <c r="J41" s="35"/>
      <c r="K41" s="35"/>
      <c r="L41" s="24"/>
      <c r="M41" s="24"/>
      <c r="N41" s="24"/>
      <c r="O41" s="31">
        <f>SUM(C41+F41+I41+L41)</f>
        <v>14</v>
      </c>
      <c r="P41" s="31">
        <f>SUM(E41+H41+K41+N41)</f>
        <v>2</v>
      </c>
      <c r="Q41" s="66" t="s">
        <v>146</v>
      </c>
    </row>
    <row r="42" spans="1:17" s="22" customFormat="1" ht="15" customHeight="1" x14ac:dyDescent="0.25">
      <c r="A42" s="17" t="s">
        <v>123</v>
      </c>
      <c r="B42" s="18" t="s">
        <v>124</v>
      </c>
      <c r="C42" s="35"/>
      <c r="D42" s="35"/>
      <c r="E42" s="35"/>
      <c r="F42" s="24"/>
      <c r="G42" s="24"/>
      <c r="H42" s="24"/>
      <c r="I42" s="35"/>
      <c r="J42" s="35" t="s">
        <v>8</v>
      </c>
      <c r="K42" s="59">
        <v>4</v>
      </c>
      <c r="L42" s="24"/>
      <c r="M42" s="24"/>
      <c r="N42" s="24"/>
      <c r="O42" s="28"/>
      <c r="P42" s="28"/>
    </row>
    <row r="43" spans="1:17" s="22" customFormat="1" x14ac:dyDescent="0.25">
      <c r="A43" s="9" t="s">
        <v>114</v>
      </c>
      <c r="B43" s="9" t="s">
        <v>62</v>
      </c>
      <c r="C43" s="35">
        <v>14</v>
      </c>
      <c r="D43" s="35" t="s">
        <v>10</v>
      </c>
      <c r="E43" s="35">
        <v>2</v>
      </c>
      <c r="F43" s="24"/>
      <c r="G43" s="24"/>
      <c r="H43" s="24"/>
      <c r="I43" s="35"/>
      <c r="J43" s="35"/>
      <c r="K43" s="35"/>
      <c r="L43" s="24"/>
      <c r="M43" s="24"/>
      <c r="N43" s="24"/>
      <c r="O43" s="32">
        <f>L43+I43+F43+C43</f>
        <v>14</v>
      </c>
      <c r="P43" s="32">
        <f>N43+K43+H43+E43</f>
        <v>2</v>
      </c>
    </row>
    <row r="44" spans="1:17" s="22" customFormat="1" x14ac:dyDescent="0.25">
      <c r="A44" s="9" t="s">
        <v>115</v>
      </c>
      <c r="B44" s="9" t="s">
        <v>63</v>
      </c>
      <c r="C44" s="35"/>
      <c r="D44" s="35"/>
      <c r="E44" s="35"/>
      <c r="F44" s="24">
        <v>14</v>
      </c>
      <c r="G44" s="24" t="s">
        <v>10</v>
      </c>
      <c r="H44" s="24">
        <v>2</v>
      </c>
      <c r="I44" s="35"/>
      <c r="J44" s="35"/>
      <c r="K44" s="35"/>
      <c r="L44" s="24"/>
      <c r="M44" s="24"/>
      <c r="N44" s="24"/>
      <c r="O44" s="32">
        <f>L44+I44+F44+C44</f>
        <v>14</v>
      </c>
      <c r="P44" s="32">
        <f>N44+K44+H44+E44</f>
        <v>2</v>
      </c>
    </row>
    <row r="45" spans="1:17" s="22" customFormat="1" x14ac:dyDescent="0.25">
      <c r="A45" s="9" t="s">
        <v>116</v>
      </c>
      <c r="B45" s="9" t="s">
        <v>41</v>
      </c>
      <c r="C45" s="35"/>
      <c r="D45" s="35"/>
      <c r="E45" s="35"/>
      <c r="F45" s="24"/>
      <c r="G45" s="24"/>
      <c r="H45" s="24"/>
      <c r="I45" s="35">
        <v>14</v>
      </c>
      <c r="J45" s="35" t="s">
        <v>10</v>
      </c>
      <c r="K45" s="35">
        <v>2</v>
      </c>
      <c r="L45" s="24"/>
      <c r="M45" s="24"/>
      <c r="N45" s="24"/>
      <c r="O45" s="31">
        <f t="shared" ref="O45:O57" si="2">SUM(C45+F45+I45+L45)</f>
        <v>14</v>
      </c>
      <c r="P45" s="31">
        <f t="shared" ref="P45:P57" si="3">SUM(E45+H45+K45+N45)</f>
        <v>2</v>
      </c>
    </row>
    <row r="46" spans="1:17" s="22" customFormat="1" x14ac:dyDescent="0.25">
      <c r="A46" s="17" t="s">
        <v>112</v>
      </c>
      <c r="B46" s="9" t="s">
        <v>64</v>
      </c>
      <c r="C46" s="35">
        <v>14</v>
      </c>
      <c r="D46" s="35" t="s">
        <v>11</v>
      </c>
      <c r="E46" s="35">
        <v>2</v>
      </c>
      <c r="F46" s="24"/>
      <c r="G46" s="24"/>
      <c r="H46" s="24"/>
      <c r="I46" s="35"/>
      <c r="J46" s="35"/>
      <c r="K46" s="35"/>
      <c r="L46" s="24"/>
      <c r="M46" s="24"/>
      <c r="N46" s="24"/>
      <c r="O46" s="31">
        <f t="shared" si="2"/>
        <v>14</v>
      </c>
      <c r="P46" s="31">
        <f t="shared" si="3"/>
        <v>2</v>
      </c>
    </row>
    <row r="47" spans="1:17" s="63" customFormat="1" x14ac:dyDescent="0.25">
      <c r="A47" s="60" t="s">
        <v>113</v>
      </c>
      <c r="B47" s="61" t="s">
        <v>65</v>
      </c>
      <c r="C47" s="62"/>
      <c r="D47" s="62"/>
      <c r="E47" s="62"/>
      <c r="F47" s="62">
        <v>14</v>
      </c>
      <c r="G47" s="62" t="s">
        <v>10</v>
      </c>
      <c r="H47" s="62"/>
      <c r="I47" s="62"/>
      <c r="J47" s="62"/>
      <c r="K47" s="62"/>
      <c r="L47" s="62"/>
      <c r="M47" s="62"/>
      <c r="N47" s="62"/>
      <c r="O47" s="62">
        <f t="shared" si="2"/>
        <v>14</v>
      </c>
      <c r="P47" s="62">
        <f t="shared" si="3"/>
        <v>0</v>
      </c>
    </row>
    <row r="48" spans="1:17" s="22" customFormat="1" x14ac:dyDescent="0.25">
      <c r="A48" s="9" t="s">
        <v>97</v>
      </c>
      <c r="B48" s="9" t="s">
        <v>38</v>
      </c>
      <c r="C48" s="35"/>
      <c r="D48" s="35"/>
      <c r="E48" s="35"/>
      <c r="F48" s="24">
        <v>14</v>
      </c>
      <c r="G48" s="24" t="s">
        <v>11</v>
      </c>
      <c r="H48" s="24">
        <v>2</v>
      </c>
      <c r="I48" s="35"/>
      <c r="J48" s="35"/>
      <c r="K48" s="35"/>
      <c r="L48" s="24"/>
      <c r="M48" s="24"/>
      <c r="N48" s="24"/>
      <c r="O48" s="31">
        <f t="shared" si="2"/>
        <v>14</v>
      </c>
      <c r="P48" s="31">
        <f t="shared" si="3"/>
        <v>2</v>
      </c>
    </row>
    <row r="49" spans="1:17" s="63" customFormat="1" x14ac:dyDescent="0.25">
      <c r="A49" s="61" t="s">
        <v>98</v>
      </c>
      <c r="B49" s="61" t="s">
        <v>39</v>
      </c>
      <c r="C49" s="62"/>
      <c r="D49" s="62"/>
      <c r="E49" s="62"/>
      <c r="F49" s="62"/>
      <c r="G49" s="62"/>
      <c r="H49" s="62"/>
      <c r="I49" s="62">
        <v>14</v>
      </c>
      <c r="J49" s="62" t="s">
        <v>11</v>
      </c>
      <c r="K49" s="62"/>
      <c r="L49" s="62"/>
      <c r="M49" s="62"/>
      <c r="N49" s="62"/>
      <c r="O49" s="62">
        <f t="shared" si="2"/>
        <v>14</v>
      </c>
      <c r="P49" s="62">
        <f t="shared" si="3"/>
        <v>0</v>
      </c>
    </row>
    <row r="50" spans="1:17" s="22" customFormat="1" x14ac:dyDescent="0.25">
      <c r="A50" s="9" t="s">
        <v>131</v>
      </c>
      <c r="B50" s="71" t="s">
        <v>141</v>
      </c>
      <c r="C50" s="35">
        <v>14</v>
      </c>
      <c r="D50" s="35" t="s">
        <v>10</v>
      </c>
      <c r="E50" s="35">
        <v>2</v>
      </c>
      <c r="F50" s="24"/>
      <c r="G50" s="24"/>
      <c r="H50" s="24"/>
      <c r="I50" s="35"/>
      <c r="J50" s="35"/>
      <c r="K50" s="35"/>
      <c r="L50" s="24"/>
      <c r="M50" s="24"/>
      <c r="N50" s="24"/>
      <c r="O50" s="31">
        <f t="shared" si="2"/>
        <v>14</v>
      </c>
      <c r="P50" s="31">
        <f t="shared" si="3"/>
        <v>2</v>
      </c>
      <c r="Q50" s="22" t="s">
        <v>144</v>
      </c>
    </row>
    <row r="51" spans="1:17" s="22" customFormat="1" x14ac:dyDescent="0.25">
      <c r="A51" s="9" t="s">
        <v>132</v>
      </c>
      <c r="B51" s="71" t="s">
        <v>142</v>
      </c>
      <c r="C51" s="35"/>
      <c r="D51" s="35"/>
      <c r="E51" s="35"/>
      <c r="F51" s="24">
        <v>14</v>
      </c>
      <c r="G51" s="24" t="s">
        <v>10</v>
      </c>
      <c r="H51" s="24">
        <v>2</v>
      </c>
      <c r="I51" s="35"/>
      <c r="J51" s="35"/>
      <c r="K51" s="35"/>
      <c r="L51" s="24"/>
      <c r="M51" s="24"/>
      <c r="N51" s="24"/>
      <c r="O51" s="31">
        <f t="shared" si="2"/>
        <v>14</v>
      </c>
      <c r="P51" s="31">
        <f t="shared" si="3"/>
        <v>2</v>
      </c>
      <c r="Q51" s="22" t="s">
        <v>143</v>
      </c>
    </row>
    <row r="52" spans="1:17" s="22" customFormat="1" x14ac:dyDescent="0.25">
      <c r="A52" s="38" t="s">
        <v>109</v>
      </c>
      <c r="B52" s="9" t="s">
        <v>66</v>
      </c>
      <c r="C52" s="35">
        <v>14</v>
      </c>
      <c r="D52" s="35" t="s">
        <v>10</v>
      </c>
      <c r="E52" s="35">
        <v>2</v>
      </c>
      <c r="F52" s="24"/>
      <c r="G52" s="24"/>
      <c r="H52" s="24"/>
      <c r="I52" s="35"/>
      <c r="J52" s="35"/>
      <c r="K52" s="35"/>
      <c r="L52" s="24"/>
      <c r="M52" s="24"/>
      <c r="N52" s="24"/>
      <c r="O52" s="31">
        <f t="shared" si="2"/>
        <v>14</v>
      </c>
      <c r="P52" s="31">
        <f t="shared" si="3"/>
        <v>2</v>
      </c>
    </row>
    <row r="53" spans="1:17" s="22" customFormat="1" x14ac:dyDescent="0.25">
      <c r="A53" s="38" t="s">
        <v>110</v>
      </c>
      <c r="B53" s="9" t="s">
        <v>67</v>
      </c>
      <c r="C53" s="35"/>
      <c r="D53" s="35"/>
      <c r="E53" s="35"/>
      <c r="F53" s="24">
        <v>14</v>
      </c>
      <c r="G53" s="24" t="s">
        <v>10</v>
      </c>
      <c r="H53" s="24">
        <v>2</v>
      </c>
      <c r="I53" s="35"/>
      <c r="J53" s="35"/>
      <c r="K53" s="35"/>
      <c r="L53" s="24"/>
      <c r="M53" s="24"/>
      <c r="N53" s="24"/>
      <c r="O53" s="31">
        <f t="shared" si="2"/>
        <v>14</v>
      </c>
      <c r="P53" s="31">
        <f t="shared" si="3"/>
        <v>2</v>
      </c>
    </row>
    <row r="54" spans="1:17" s="22" customFormat="1" x14ac:dyDescent="0.25">
      <c r="A54" s="38" t="s">
        <v>111</v>
      </c>
      <c r="B54" s="9" t="s">
        <v>68</v>
      </c>
      <c r="C54" s="35"/>
      <c r="D54" s="35"/>
      <c r="E54" s="35"/>
      <c r="F54" s="24"/>
      <c r="G54" s="24"/>
      <c r="H54" s="24"/>
      <c r="I54" s="35">
        <v>14</v>
      </c>
      <c r="J54" s="35" t="s">
        <v>10</v>
      </c>
      <c r="K54" s="35">
        <v>2</v>
      </c>
      <c r="L54" s="24"/>
      <c r="M54" s="24"/>
      <c r="N54" s="24"/>
      <c r="O54" s="31">
        <f t="shared" si="2"/>
        <v>14</v>
      </c>
      <c r="P54" s="31">
        <f t="shared" si="3"/>
        <v>2</v>
      </c>
    </row>
    <row r="55" spans="1:17" s="22" customFormat="1" x14ac:dyDescent="0.25">
      <c r="A55" s="11" t="s">
        <v>95</v>
      </c>
      <c r="B55" s="18" t="s">
        <v>69</v>
      </c>
      <c r="C55" s="35"/>
      <c r="D55" s="35"/>
      <c r="E55" s="35"/>
      <c r="F55" s="24">
        <v>14</v>
      </c>
      <c r="G55" s="24" t="s">
        <v>10</v>
      </c>
      <c r="H55" s="24">
        <v>2</v>
      </c>
      <c r="I55" s="35"/>
      <c r="J55" s="35"/>
      <c r="K55" s="35"/>
      <c r="L55" s="24"/>
      <c r="M55" s="24"/>
      <c r="N55" s="24"/>
      <c r="O55" s="31">
        <f t="shared" si="2"/>
        <v>14</v>
      </c>
      <c r="P55" s="31">
        <f t="shared" si="3"/>
        <v>2</v>
      </c>
    </row>
    <row r="56" spans="1:17" s="22" customFormat="1" x14ac:dyDescent="0.25">
      <c r="A56" s="11" t="s">
        <v>96</v>
      </c>
      <c r="B56" s="19" t="s">
        <v>70</v>
      </c>
      <c r="C56" s="35"/>
      <c r="D56" s="35"/>
      <c r="E56" s="35"/>
      <c r="F56" s="24"/>
      <c r="G56" s="24"/>
      <c r="H56" s="24"/>
      <c r="I56" s="35">
        <v>14</v>
      </c>
      <c r="J56" s="35" t="s">
        <v>10</v>
      </c>
      <c r="K56" s="35">
        <v>2</v>
      </c>
      <c r="L56" s="24"/>
      <c r="M56" s="24"/>
      <c r="N56" s="24"/>
      <c r="O56" s="31">
        <f t="shared" si="2"/>
        <v>14</v>
      </c>
      <c r="P56" s="31">
        <f t="shared" si="3"/>
        <v>2</v>
      </c>
    </row>
    <row r="57" spans="1:17" s="22" customFormat="1" x14ac:dyDescent="0.25">
      <c r="A57" s="8" t="s">
        <v>99</v>
      </c>
      <c r="B57" s="9" t="s">
        <v>40</v>
      </c>
      <c r="C57" s="35">
        <v>14</v>
      </c>
      <c r="D57" s="35" t="s">
        <v>10</v>
      </c>
      <c r="E57" s="35">
        <v>2</v>
      </c>
      <c r="F57" s="24"/>
      <c r="G57" s="24"/>
      <c r="H57" s="24"/>
      <c r="I57" s="35"/>
      <c r="J57" s="35"/>
      <c r="K57" s="35"/>
      <c r="L57" s="24"/>
      <c r="M57" s="24"/>
      <c r="N57" s="24"/>
      <c r="O57" s="31">
        <f t="shared" si="2"/>
        <v>14</v>
      </c>
      <c r="P57" s="31">
        <f t="shared" si="3"/>
        <v>2</v>
      </c>
    </row>
    <row r="58" spans="1:17" s="22" customFormat="1" x14ac:dyDescent="0.25">
      <c r="A58" s="9" t="s">
        <v>100</v>
      </c>
      <c r="B58" s="19" t="s">
        <v>108</v>
      </c>
      <c r="C58" s="35"/>
      <c r="D58" s="35"/>
      <c r="E58" s="35"/>
      <c r="F58" s="24">
        <v>14</v>
      </c>
      <c r="G58" s="24" t="s">
        <v>10</v>
      </c>
      <c r="H58" s="24">
        <v>2</v>
      </c>
      <c r="I58" s="35"/>
      <c r="J58" s="35"/>
      <c r="K58" s="35"/>
      <c r="L58" s="24"/>
      <c r="M58" s="24"/>
      <c r="N58" s="24"/>
      <c r="O58" s="31">
        <v>14</v>
      </c>
      <c r="P58" s="31">
        <v>2</v>
      </c>
    </row>
    <row r="59" spans="1:17" s="22" customFormat="1" x14ac:dyDescent="0.25">
      <c r="A59" s="8" t="s">
        <v>101</v>
      </c>
      <c r="B59" s="9" t="s">
        <v>71</v>
      </c>
      <c r="C59" s="35"/>
      <c r="D59" s="35"/>
      <c r="E59" s="35"/>
      <c r="F59" s="24"/>
      <c r="G59" s="24"/>
      <c r="H59" s="24"/>
      <c r="I59" s="35">
        <v>14</v>
      </c>
      <c r="J59" s="35" t="s">
        <v>10</v>
      </c>
      <c r="K59" s="35">
        <v>2</v>
      </c>
      <c r="L59" s="24"/>
      <c r="M59" s="24"/>
      <c r="N59" s="24"/>
      <c r="O59" s="31">
        <v>14</v>
      </c>
      <c r="P59" s="31">
        <v>2</v>
      </c>
    </row>
    <row r="60" spans="1:17" s="22" customFormat="1" x14ac:dyDescent="0.25">
      <c r="A60" s="9" t="s">
        <v>102</v>
      </c>
      <c r="B60" s="9" t="s">
        <v>72</v>
      </c>
      <c r="C60" s="35"/>
      <c r="D60" s="35"/>
      <c r="E60" s="35"/>
      <c r="F60" s="24"/>
      <c r="G60" s="24"/>
      <c r="H60" s="24"/>
      <c r="I60" s="35">
        <v>14</v>
      </c>
      <c r="J60" s="35" t="s">
        <v>10</v>
      </c>
      <c r="K60" s="35">
        <v>2</v>
      </c>
      <c r="L60" s="24"/>
      <c r="M60" s="24"/>
      <c r="N60" s="24"/>
      <c r="O60" s="31">
        <v>14</v>
      </c>
      <c r="P60" s="31">
        <v>2</v>
      </c>
    </row>
    <row r="61" spans="1:17" s="22" customFormat="1" x14ac:dyDescent="0.25">
      <c r="A61" s="9"/>
      <c r="B61" s="9" t="s">
        <v>42</v>
      </c>
      <c r="C61" s="35">
        <v>14</v>
      </c>
      <c r="D61" s="35" t="s">
        <v>11</v>
      </c>
      <c r="E61" s="35">
        <v>2</v>
      </c>
      <c r="F61" s="24"/>
      <c r="G61" s="24"/>
      <c r="H61" s="24"/>
      <c r="I61" s="35"/>
      <c r="J61" s="35"/>
      <c r="K61" s="35"/>
      <c r="L61" s="24"/>
      <c r="M61" s="24"/>
      <c r="N61" s="24"/>
      <c r="O61" s="31">
        <v>14</v>
      </c>
      <c r="P61" s="31">
        <v>2</v>
      </c>
    </row>
    <row r="62" spans="1:17" s="22" customFormat="1" x14ac:dyDescent="0.25">
      <c r="A62" s="9"/>
      <c r="B62" s="9" t="s">
        <v>43</v>
      </c>
      <c r="C62" s="35"/>
      <c r="D62" s="35"/>
      <c r="E62" s="35"/>
      <c r="F62" s="24">
        <v>14</v>
      </c>
      <c r="G62" s="24" t="s">
        <v>11</v>
      </c>
      <c r="H62" s="24">
        <v>2</v>
      </c>
      <c r="I62" s="35"/>
      <c r="J62" s="35"/>
      <c r="K62" s="35"/>
      <c r="L62" s="24"/>
      <c r="M62" s="24"/>
      <c r="N62" s="24"/>
      <c r="O62" s="31">
        <v>14</v>
      </c>
      <c r="P62" s="31">
        <v>2</v>
      </c>
    </row>
    <row r="63" spans="1:17" s="22" customFormat="1" x14ac:dyDescent="0.25">
      <c r="A63" s="9"/>
      <c r="B63" s="9" t="s">
        <v>44</v>
      </c>
      <c r="C63" s="35"/>
      <c r="D63" s="35"/>
      <c r="E63" s="35"/>
      <c r="F63" s="24"/>
      <c r="G63" s="24"/>
      <c r="H63" s="24"/>
      <c r="I63" s="35">
        <v>14</v>
      </c>
      <c r="J63" s="35" t="s">
        <v>11</v>
      </c>
      <c r="K63" s="35">
        <v>2</v>
      </c>
      <c r="L63" s="24"/>
      <c r="M63" s="24"/>
      <c r="N63" s="24"/>
      <c r="O63" s="31">
        <v>14</v>
      </c>
      <c r="P63" s="31">
        <v>2</v>
      </c>
    </row>
    <row r="64" spans="1:17" s="22" customFormat="1" x14ac:dyDescent="0.25">
      <c r="A64" s="21"/>
      <c r="B64" s="29" t="s">
        <v>9</v>
      </c>
      <c r="C64" s="28">
        <f>SUM(C38:C63)</f>
        <v>112</v>
      </c>
      <c r="D64" s="28"/>
      <c r="E64" s="28">
        <f>SUM(E38:E63)</f>
        <v>16</v>
      </c>
      <c r="F64" s="28">
        <f>SUM(F38:F63)</f>
        <v>140</v>
      </c>
      <c r="G64" s="28"/>
      <c r="H64" s="28">
        <f>SUM(H38:H63)</f>
        <v>18</v>
      </c>
      <c r="I64" s="28">
        <f>SUM(I38:I63)</f>
        <v>98</v>
      </c>
      <c r="J64" s="28"/>
      <c r="K64" s="28">
        <f>SUM(K38:K63)</f>
        <v>16</v>
      </c>
      <c r="L64" s="28">
        <f>SUM(L38:L63)</f>
        <v>0</v>
      </c>
      <c r="M64" s="28"/>
      <c r="N64" s="28">
        <f>SUM(N38:N63)</f>
        <v>0</v>
      </c>
      <c r="O64" s="28">
        <f>SUM(O38:O63)</f>
        <v>350</v>
      </c>
      <c r="P64" s="28">
        <f>SUM(P38:P63)</f>
        <v>46</v>
      </c>
    </row>
    <row r="65" spans="1:16" s="22" customFormat="1" x14ac:dyDescent="0.25">
      <c r="A65" s="42" t="s">
        <v>46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</row>
    <row r="66" spans="1:16" s="22" customFormat="1" x14ac:dyDescent="0.25">
      <c r="A66" s="8" t="s">
        <v>103</v>
      </c>
      <c r="B66" s="9" t="s">
        <v>47</v>
      </c>
      <c r="C66" s="35"/>
      <c r="D66" s="35"/>
      <c r="E66" s="35"/>
      <c r="F66" s="24">
        <v>14</v>
      </c>
      <c r="G66" s="24" t="s">
        <v>10</v>
      </c>
      <c r="H66" s="24">
        <v>2</v>
      </c>
      <c r="I66" s="35"/>
      <c r="J66" s="35"/>
      <c r="K66" s="35"/>
      <c r="L66" s="24"/>
      <c r="M66" s="24"/>
      <c r="N66" s="24"/>
      <c r="O66" s="31">
        <f>SUM(C66+F66+I66+L66)</f>
        <v>14</v>
      </c>
      <c r="P66" s="31">
        <f>SUM(E66+H66+K66+N66)</f>
        <v>2</v>
      </c>
    </row>
    <row r="67" spans="1:16" s="22" customFormat="1" x14ac:dyDescent="0.25">
      <c r="A67" s="8" t="s">
        <v>104</v>
      </c>
      <c r="B67" s="9" t="s">
        <v>48</v>
      </c>
      <c r="C67" s="35">
        <v>14</v>
      </c>
      <c r="D67" s="35" t="s">
        <v>10</v>
      </c>
      <c r="E67" s="35">
        <v>2</v>
      </c>
      <c r="F67" s="24"/>
      <c r="G67" s="24"/>
      <c r="H67" s="24"/>
      <c r="I67" s="35"/>
      <c r="J67" s="35"/>
      <c r="K67" s="35"/>
      <c r="L67" s="24"/>
      <c r="M67" s="24"/>
      <c r="N67" s="24"/>
      <c r="O67" s="31">
        <f>SUM(C67+F67+I67+L67)</f>
        <v>14</v>
      </c>
      <c r="P67" s="31">
        <f>SUM(E67+H67+K67+N67)</f>
        <v>2</v>
      </c>
    </row>
    <row r="68" spans="1:16" s="22" customFormat="1" x14ac:dyDescent="0.25">
      <c r="A68" s="8" t="s">
        <v>105</v>
      </c>
      <c r="B68" s="9" t="s">
        <v>49</v>
      </c>
      <c r="C68" s="35">
        <v>14</v>
      </c>
      <c r="D68" s="35" t="s">
        <v>10</v>
      </c>
      <c r="E68" s="35">
        <v>2</v>
      </c>
      <c r="F68" s="24"/>
      <c r="G68" s="24"/>
      <c r="H68" s="24"/>
      <c r="I68" s="35"/>
      <c r="J68" s="35"/>
      <c r="K68" s="35"/>
      <c r="L68" s="24"/>
      <c r="M68" s="24"/>
      <c r="N68" s="24"/>
      <c r="O68" s="31">
        <f>SUM(C68+F68+I68+L68)</f>
        <v>14</v>
      </c>
      <c r="P68" s="31">
        <f>SUM(E68+H68+K68+N68)</f>
        <v>2</v>
      </c>
    </row>
    <row r="69" spans="1:16" s="22" customFormat="1" x14ac:dyDescent="0.25">
      <c r="A69" s="8" t="s">
        <v>130</v>
      </c>
      <c r="B69" s="9" t="s">
        <v>129</v>
      </c>
      <c r="C69" s="36"/>
      <c r="D69" s="36"/>
      <c r="E69" s="36"/>
      <c r="F69" s="24">
        <v>14</v>
      </c>
      <c r="G69" s="24" t="s">
        <v>10</v>
      </c>
      <c r="H69" s="24">
        <v>2</v>
      </c>
      <c r="I69" s="36"/>
      <c r="J69" s="36"/>
      <c r="K69" s="36"/>
      <c r="L69" s="24"/>
      <c r="M69" s="24"/>
      <c r="N69" s="24"/>
      <c r="O69" s="31">
        <v>14</v>
      </c>
      <c r="P69" s="31">
        <v>2</v>
      </c>
    </row>
    <row r="70" spans="1:16" s="22" customFormat="1" x14ac:dyDescent="0.25">
      <c r="A70" s="8" t="s">
        <v>106</v>
      </c>
      <c r="B70" s="20" t="s">
        <v>50</v>
      </c>
      <c r="C70" s="35"/>
      <c r="D70" s="35"/>
      <c r="E70" s="35"/>
      <c r="F70" s="24">
        <v>14</v>
      </c>
      <c r="G70" s="24" t="s">
        <v>11</v>
      </c>
      <c r="H70" s="24">
        <v>2</v>
      </c>
      <c r="I70" s="35"/>
      <c r="J70" s="35"/>
      <c r="K70" s="35"/>
      <c r="L70" s="24"/>
      <c r="M70" s="24"/>
      <c r="N70" s="24"/>
      <c r="O70" s="31">
        <f>SUM(C70+F70+I70+L70)</f>
        <v>14</v>
      </c>
      <c r="P70" s="31">
        <f>SUM(E70+H70+K70+N70)</f>
        <v>2</v>
      </c>
    </row>
    <row r="71" spans="1:16" s="22" customFormat="1" x14ac:dyDescent="0.25">
      <c r="A71" s="21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33"/>
    </row>
    <row r="72" spans="1:16" s="22" customFormat="1" x14ac:dyDescent="0.25">
      <c r="A72" s="45" t="s">
        <v>51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34"/>
    </row>
    <row r="73" spans="1:16" s="22" customFormat="1" x14ac:dyDescent="0.25">
      <c r="A73" s="9" t="s">
        <v>107</v>
      </c>
      <c r="B73" s="11" t="s">
        <v>73</v>
      </c>
      <c r="C73" s="6"/>
      <c r="D73" s="6"/>
      <c r="E73" s="6"/>
      <c r="F73" s="24">
        <v>14</v>
      </c>
      <c r="G73" s="24" t="s">
        <v>11</v>
      </c>
      <c r="H73" s="24">
        <v>2</v>
      </c>
      <c r="I73" s="35"/>
      <c r="J73" s="35"/>
      <c r="K73" s="35"/>
      <c r="L73" s="24"/>
      <c r="M73" s="24"/>
      <c r="N73" s="24"/>
      <c r="O73" s="31">
        <v>14</v>
      </c>
      <c r="P73" s="31">
        <v>2</v>
      </c>
    </row>
    <row r="74" spans="1:16" s="22" customFormat="1" x14ac:dyDescent="0.25">
      <c r="A74" s="9" t="s">
        <v>128</v>
      </c>
      <c r="B74" s="11" t="s">
        <v>52</v>
      </c>
      <c r="C74" s="35">
        <v>14</v>
      </c>
      <c r="D74" s="35" t="s">
        <v>10</v>
      </c>
      <c r="E74" s="35">
        <v>2</v>
      </c>
      <c r="F74" s="24"/>
      <c r="G74" s="24"/>
      <c r="H74" s="24"/>
      <c r="I74" s="35"/>
      <c r="J74" s="35"/>
      <c r="K74" s="35"/>
      <c r="L74" s="24"/>
      <c r="M74" s="24"/>
      <c r="N74" s="24"/>
      <c r="O74" s="31">
        <v>14</v>
      </c>
      <c r="P74" s="31">
        <v>2</v>
      </c>
    </row>
    <row r="75" spans="1:16" s="66" customFormat="1" x14ac:dyDescent="0.25">
      <c r="A75" s="64" t="s">
        <v>136</v>
      </c>
      <c r="B75" s="65" t="s">
        <v>133</v>
      </c>
      <c r="C75" s="59"/>
      <c r="D75" s="59"/>
      <c r="E75" s="59"/>
      <c r="F75" s="59"/>
      <c r="G75" s="59"/>
      <c r="H75" s="59"/>
      <c r="I75" s="59"/>
      <c r="J75" s="59"/>
      <c r="K75" s="59"/>
      <c r="L75" s="59">
        <v>14</v>
      </c>
      <c r="M75" s="59" t="s">
        <v>11</v>
      </c>
      <c r="N75" s="59">
        <v>2</v>
      </c>
      <c r="O75" s="59"/>
      <c r="P75" s="59"/>
    </row>
    <row r="76" spans="1:16" s="66" customFormat="1" x14ac:dyDescent="0.25">
      <c r="A76" s="64" t="s">
        <v>136</v>
      </c>
      <c r="B76" s="65" t="s">
        <v>134</v>
      </c>
      <c r="C76" s="59"/>
      <c r="D76" s="59"/>
      <c r="E76" s="59"/>
      <c r="F76" s="59">
        <v>14</v>
      </c>
      <c r="G76" s="59" t="s">
        <v>11</v>
      </c>
      <c r="H76" s="59">
        <v>2</v>
      </c>
      <c r="I76" s="59"/>
      <c r="J76" s="59"/>
      <c r="K76" s="59"/>
      <c r="L76" s="59"/>
      <c r="M76" s="59"/>
      <c r="N76" s="59"/>
      <c r="O76" s="59"/>
      <c r="P76" s="59"/>
    </row>
    <row r="77" spans="1:16" s="66" customFormat="1" x14ac:dyDescent="0.25">
      <c r="A77" s="64" t="s">
        <v>136</v>
      </c>
      <c r="B77" s="65" t="s">
        <v>135</v>
      </c>
      <c r="C77" s="59"/>
      <c r="D77" s="59"/>
      <c r="E77" s="59"/>
      <c r="F77" s="59"/>
      <c r="G77" s="59"/>
      <c r="H77" s="59"/>
      <c r="I77" s="59">
        <v>14</v>
      </c>
      <c r="J77" s="59" t="s">
        <v>10</v>
      </c>
      <c r="K77" s="59">
        <v>2</v>
      </c>
      <c r="L77" s="59"/>
      <c r="M77" s="59"/>
      <c r="N77" s="59"/>
      <c r="O77" s="59"/>
      <c r="P77" s="59"/>
    </row>
    <row r="78" spans="1:16" s="66" customFormat="1" x14ac:dyDescent="0.25">
      <c r="A78" s="64" t="s">
        <v>136</v>
      </c>
      <c r="B78" s="65" t="s">
        <v>140</v>
      </c>
      <c r="C78" s="59">
        <v>14</v>
      </c>
      <c r="D78" s="59" t="s">
        <v>10</v>
      </c>
      <c r="E78" s="59">
        <v>2</v>
      </c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s="22" customFormat="1" x14ac:dyDescent="0.25">
      <c r="A79" s="15"/>
      <c r="B79" s="11" t="s">
        <v>53</v>
      </c>
      <c r="C79" s="6"/>
      <c r="D79" s="6"/>
      <c r="E79" s="6"/>
      <c r="F79" s="24">
        <v>14</v>
      </c>
      <c r="G79" s="24" t="s">
        <v>11</v>
      </c>
      <c r="H79" s="24">
        <v>2</v>
      </c>
      <c r="I79" s="35"/>
      <c r="J79" s="35"/>
      <c r="K79" s="35"/>
      <c r="L79" s="24"/>
      <c r="M79" s="24"/>
      <c r="N79" s="24"/>
      <c r="O79" s="31">
        <v>14</v>
      </c>
      <c r="P79" s="31">
        <v>2</v>
      </c>
    </row>
    <row r="80" spans="1:16" s="22" customFormat="1" x14ac:dyDescent="0.25">
      <c r="A80" s="15"/>
      <c r="B80" s="11" t="s">
        <v>54</v>
      </c>
      <c r="C80" s="35"/>
      <c r="D80" s="35"/>
      <c r="E80" s="35"/>
      <c r="F80" s="7"/>
      <c r="G80" s="7"/>
      <c r="H80" s="7"/>
      <c r="I80" s="24">
        <v>14</v>
      </c>
      <c r="J80" s="24" t="s">
        <v>11</v>
      </c>
      <c r="K80" s="24">
        <v>2</v>
      </c>
      <c r="L80" s="24"/>
      <c r="M80" s="24"/>
      <c r="N80" s="24"/>
      <c r="O80" s="31">
        <v>14</v>
      </c>
      <c r="P80" s="31">
        <v>2</v>
      </c>
    </row>
    <row r="81" spans="1:22" s="22" customFormat="1" x14ac:dyDescent="0.25">
      <c r="A81" s="21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22" s="22" customFormat="1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</row>
    <row r="83" spans="1:22" s="70" customFormat="1" ht="16.5" customHeight="1" x14ac:dyDescent="0.25">
      <c r="A83" s="67" t="s">
        <v>138</v>
      </c>
      <c r="B83" s="67" t="s">
        <v>139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9"/>
    </row>
    <row r="84" spans="1:22" s="22" customFormat="1" x14ac:dyDescent="0.25">
      <c r="A84" s="21"/>
      <c r="B84" s="21" t="s">
        <v>12</v>
      </c>
      <c r="C84" s="35"/>
      <c r="D84" s="35"/>
      <c r="E84" s="35">
        <f>E81+E71+E64+E36+E33+E27</f>
        <v>30</v>
      </c>
      <c r="F84" s="24"/>
      <c r="G84" s="24"/>
      <c r="H84" s="24">
        <f>H81+H71+H64+H36+H33+H27</f>
        <v>30</v>
      </c>
      <c r="I84" s="35"/>
      <c r="J84" s="35"/>
      <c r="K84" s="35">
        <f>K81+K71+K64+K36+K33+K27</f>
        <v>30</v>
      </c>
      <c r="L84" s="24"/>
      <c r="M84" s="24"/>
      <c r="N84" s="24">
        <f>N81+N71+N64+N36+N33+N27</f>
        <v>30</v>
      </c>
      <c r="O84" s="34"/>
      <c r="P84" s="34">
        <f>SUM(E84+H84+K84+N84)</f>
        <v>120</v>
      </c>
    </row>
    <row r="85" spans="1:22" s="22" customFormat="1" x14ac:dyDescent="0.25">
      <c r="A85" s="21"/>
      <c r="B85" s="21" t="s">
        <v>13</v>
      </c>
      <c r="C85" s="35">
        <f>C81+C71+C64+C36+C33+C27</f>
        <v>210</v>
      </c>
      <c r="D85" s="35"/>
      <c r="E85" s="35"/>
      <c r="F85" s="24">
        <f>F81+F71+F64+F36+F33+F27</f>
        <v>224</v>
      </c>
      <c r="G85" s="24"/>
      <c r="H85" s="24"/>
      <c r="I85" s="35">
        <f>I81+I71+I64+I36+I33+I27</f>
        <v>182</v>
      </c>
      <c r="J85" s="35"/>
      <c r="K85" s="35"/>
      <c r="L85" s="24">
        <f>L81+L71+L64+L36+L33+L27</f>
        <v>28</v>
      </c>
      <c r="M85" s="24"/>
      <c r="N85" s="24"/>
      <c r="O85" s="34">
        <f>SUM(C85+F85+I85+L85)</f>
        <v>644</v>
      </c>
      <c r="P85" s="34"/>
    </row>
  </sheetData>
  <mergeCells count="15">
    <mergeCell ref="A82:P82"/>
    <mergeCell ref="A37:P37"/>
    <mergeCell ref="A65:P65"/>
    <mergeCell ref="A72:O72"/>
    <mergeCell ref="A1:P1"/>
    <mergeCell ref="A5:P5"/>
    <mergeCell ref="A28:P28"/>
    <mergeCell ref="A34:P34"/>
    <mergeCell ref="A4:P4"/>
    <mergeCell ref="O2:O3"/>
    <mergeCell ref="P2:P3"/>
    <mergeCell ref="C2:E2"/>
    <mergeCell ref="F2:H2"/>
    <mergeCell ref="I2:K2"/>
    <mergeCell ref="L2:N2"/>
  </mergeCells>
  <pageMargins left="0.7" right="0.7" top="0.75" bottom="0.75" header="0.3" footer="0.3"/>
  <pageSetup paperSize="8" scale="6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Szilvia</dc:creator>
  <cp:lastModifiedBy>Salát Magdolna</cp:lastModifiedBy>
  <cp:lastPrinted>2019-09-03T17:06:55Z</cp:lastPrinted>
  <dcterms:created xsi:type="dcterms:W3CDTF">2019-05-31T07:06:03Z</dcterms:created>
  <dcterms:modified xsi:type="dcterms:W3CDTF">2023-06-13T11:17:04Z</dcterms:modified>
</cp:coreProperties>
</file>