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salat.magdolna\Documents\SZENÁTUS\2023_06_28\mintatanterevek 20230612\"/>
    </mc:Choice>
  </mc:AlternateContent>
  <xr:revisionPtr revIDLastSave="0" documentId="13_ncr:1_{A940FBBF-92DD-438D-8625-EC754C063724}" xr6:coauthVersionLast="36" xr6:coauthVersionMax="36" xr10:uidLastSave="{00000000-0000-0000-0000-000000000000}"/>
  <bookViews>
    <workbookView xWindow="0" yWindow="0" windowWidth="28800" windowHeight="11205" xr2:uid="{00000000-000D-0000-FFFF-FFFF00000000}"/>
  </bookViews>
  <sheets>
    <sheet name="szak, nappali" sheetId="22" r:id="rId1"/>
    <sheet name="Munka1" sheetId="23" r:id="rId2"/>
  </sheets>
  <definedNames>
    <definedName name="_xlnm.Print_Area" localSheetId="0">'szak, nappali'!$A$1:$V$94</definedName>
  </definedNames>
  <calcPr calcId="191029"/>
</workbook>
</file>

<file path=xl/calcChain.xml><?xml version="1.0" encoding="utf-8"?>
<calcChain xmlns="http://schemas.openxmlformats.org/spreadsheetml/2006/main">
  <c r="V30" i="22" l="1"/>
  <c r="V29" i="22"/>
  <c r="V27" i="22"/>
  <c r="U27" i="22"/>
  <c r="V90" i="22" l="1"/>
  <c r="V26" i="22" l="1"/>
  <c r="U26" i="22"/>
  <c r="V19" i="22" l="1"/>
  <c r="U19" i="22"/>
  <c r="V18" i="22"/>
  <c r="U18" i="22"/>
  <c r="V17" i="22"/>
  <c r="U17" i="22"/>
  <c r="V16" i="22"/>
  <c r="U16" i="22"/>
  <c r="V15" i="22"/>
  <c r="U15" i="22"/>
  <c r="V14" i="22"/>
  <c r="U14" i="22"/>
  <c r="V13" i="22"/>
  <c r="U13" i="22"/>
  <c r="V12" i="22"/>
  <c r="U12" i="22"/>
  <c r="V11" i="22"/>
  <c r="U11" i="22"/>
  <c r="V10" i="22"/>
  <c r="U10" i="22"/>
  <c r="V9" i="22"/>
  <c r="U9" i="22"/>
  <c r="V8" i="22"/>
  <c r="U8" i="22"/>
  <c r="V7" i="22"/>
  <c r="U7" i="22"/>
  <c r="V6" i="22"/>
  <c r="U6" i="22"/>
  <c r="N78" i="22" l="1"/>
  <c r="N33" i="22"/>
  <c r="N20" i="22"/>
  <c r="K78" i="22"/>
  <c r="K33" i="22"/>
  <c r="K20" i="22"/>
  <c r="H78" i="22"/>
  <c r="H33" i="22"/>
  <c r="H20" i="22"/>
  <c r="E78" i="22"/>
  <c r="E33" i="22"/>
  <c r="E20" i="22"/>
  <c r="U20" i="22"/>
  <c r="V20" i="22"/>
  <c r="U72" i="22"/>
  <c r="V72" i="22"/>
  <c r="U30" i="22"/>
  <c r="U29" i="22"/>
  <c r="V28" i="22"/>
  <c r="U28" i="22"/>
  <c r="F78" i="22"/>
  <c r="I78" i="22"/>
  <c r="L78" i="22"/>
  <c r="O78" i="22"/>
  <c r="Q78" i="22"/>
  <c r="R78" i="22"/>
  <c r="T78" i="22"/>
  <c r="C78" i="22"/>
  <c r="V77" i="22"/>
  <c r="U77" i="22"/>
  <c r="V76" i="22"/>
  <c r="U76" i="22"/>
  <c r="V75" i="22"/>
  <c r="U75" i="22"/>
  <c r="V74" i="22"/>
  <c r="U74" i="22"/>
  <c r="V73" i="22"/>
  <c r="U73" i="22"/>
  <c r="V53" i="22"/>
  <c r="U53" i="22"/>
  <c r="V52" i="22"/>
  <c r="U52" i="22"/>
  <c r="V51" i="22"/>
  <c r="U51" i="22"/>
  <c r="V50" i="22"/>
  <c r="U50" i="22"/>
  <c r="V49" i="22"/>
  <c r="U49" i="22"/>
  <c r="V70" i="22"/>
  <c r="U70" i="22"/>
  <c r="V69" i="22"/>
  <c r="U69" i="22"/>
  <c r="U44" i="22"/>
  <c r="V44" i="22"/>
  <c r="U45" i="22"/>
  <c r="V45" i="22"/>
  <c r="U46" i="22"/>
  <c r="V46" i="22"/>
  <c r="U47" i="22"/>
  <c r="V47" i="22"/>
  <c r="U48" i="22"/>
  <c r="V48" i="22"/>
  <c r="U36" i="22"/>
  <c r="V36" i="22"/>
  <c r="U37" i="22"/>
  <c r="V37" i="22"/>
  <c r="U38" i="22"/>
  <c r="V38" i="22"/>
  <c r="U39" i="22"/>
  <c r="V39" i="22"/>
  <c r="U40" i="22"/>
  <c r="V40" i="22"/>
  <c r="U41" i="22"/>
  <c r="V41" i="22"/>
  <c r="U42" i="22"/>
  <c r="V42" i="22"/>
  <c r="U43" i="22"/>
  <c r="V43" i="22"/>
  <c r="U54" i="22"/>
  <c r="V54" i="22"/>
  <c r="U55" i="22"/>
  <c r="V55" i="22"/>
  <c r="U56" i="22"/>
  <c r="V56" i="22"/>
  <c r="U57" i="22"/>
  <c r="V57" i="22"/>
  <c r="U58" i="22"/>
  <c r="V58" i="22"/>
  <c r="U59" i="22"/>
  <c r="V59" i="22"/>
  <c r="U60" i="22"/>
  <c r="V60" i="22"/>
  <c r="U61" i="22"/>
  <c r="V61" i="22"/>
  <c r="U62" i="22"/>
  <c r="V62" i="22"/>
  <c r="U63" i="22"/>
  <c r="V63" i="22"/>
  <c r="U64" i="22"/>
  <c r="V64" i="22"/>
  <c r="U65" i="22"/>
  <c r="V65" i="22"/>
  <c r="U66" i="22"/>
  <c r="V66" i="22"/>
  <c r="U67" i="22"/>
  <c r="V67" i="22"/>
  <c r="U68" i="22"/>
  <c r="V68" i="22"/>
  <c r="V35" i="22"/>
  <c r="U35" i="22"/>
  <c r="U23" i="22"/>
  <c r="V23" i="22"/>
  <c r="U24" i="22"/>
  <c r="V24" i="22"/>
  <c r="U25" i="22"/>
  <c r="V25" i="22"/>
  <c r="U31" i="22"/>
  <c r="V31" i="22"/>
  <c r="U32" i="22"/>
  <c r="V32" i="22"/>
  <c r="V22" i="22"/>
  <c r="U22" i="22"/>
  <c r="F33" i="22"/>
  <c r="I33" i="22"/>
  <c r="L33" i="22"/>
  <c r="O33" i="22"/>
  <c r="Q33" i="22"/>
  <c r="R33" i="22"/>
  <c r="T33" i="22"/>
  <c r="C33" i="22"/>
  <c r="F20" i="22"/>
  <c r="I20" i="22"/>
  <c r="L20" i="22"/>
  <c r="O20" i="22"/>
  <c r="Q20" i="22"/>
  <c r="R20" i="22"/>
  <c r="T20" i="22"/>
  <c r="C20" i="22"/>
  <c r="K93" i="22" l="1"/>
  <c r="R94" i="22"/>
  <c r="O94" i="22"/>
  <c r="U33" i="22"/>
  <c r="E93" i="22"/>
  <c r="V33" i="22"/>
  <c r="Q93" i="22"/>
  <c r="N93" i="22"/>
  <c r="V78" i="22"/>
  <c r="H93" i="22"/>
  <c r="T93" i="22"/>
  <c r="L94" i="22"/>
  <c r="I94" i="22"/>
  <c r="F94" i="22"/>
  <c r="C94" i="22"/>
  <c r="U78" i="22"/>
  <c r="V93" i="22" l="1"/>
  <c r="U94" i="22"/>
</calcChain>
</file>

<file path=xl/sharedStrings.xml><?xml version="1.0" encoding="utf-8"?>
<sst xmlns="http://schemas.openxmlformats.org/spreadsheetml/2006/main" count="281" uniqueCount="184">
  <si>
    <t>1. Szak kötelező törzsanyaga</t>
  </si>
  <si>
    <t>1. 1. Alapozó tantárgyak</t>
  </si>
  <si>
    <t>Művészettörténet 1</t>
  </si>
  <si>
    <t>Művészettörténet 2</t>
  </si>
  <si>
    <t>Művészettörténet 3</t>
  </si>
  <si>
    <t>Művészettörténet 4</t>
  </si>
  <si>
    <t>Zenetörténet 1</t>
  </si>
  <si>
    <t>Zenetörténet 2</t>
  </si>
  <si>
    <t>Zenetörténet 3</t>
  </si>
  <si>
    <t>Zenetörténet 4</t>
  </si>
  <si>
    <t>Tánctörténet 1</t>
  </si>
  <si>
    <t>Tánctörténet 2</t>
  </si>
  <si>
    <t>Tánctörténet 3</t>
  </si>
  <si>
    <t>Művelődéstörténet 1</t>
  </si>
  <si>
    <t>Művelődéstörténet 2</t>
  </si>
  <si>
    <t>1. 2. Általános szakmai ismeretek és készségek</t>
  </si>
  <si>
    <t>Színészi játék 1</t>
  </si>
  <si>
    <t>Színészi játék 2</t>
  </si>
  <si>
    <t>Kulturális menedzselés</t>
  </si>
  <si>
    <t>gyj</t>
  </si>
  <si>
    <t>gy</t>
  </si>
  <si>
    <t>koll</t>
  </si>
  <si>
    <t>szig</t>
  </si>
  <si>
    <t>Színészi játék 3</t>
  </si>
  <si>
    <t>Színészi játék 4</t>
  </si>
  <si>
    <t>1.</t>
  </si>
  <si>
    <t>2.</t>
  </si>
  <si>
    <t>3.</t>
  </si>
  <si>
    <t>4.</t>
  </si>
  <si>
    <t>5.</t>
  </si>
  <si>
    <t>6.</t>
  </si>
  <si>
    <t>össz óra</t>
  </si>
  <si>
    <t>órasz</t>
  </si>
  <si>
    <t>kr</t>
  </si>
  <si>
    <t>Tantárgyak</t>
  </si>
  <si>
    <t>Tánctörténet 4</t>
  </si>
  <si>
    <t>össz. kredit</t>
  </si>
  <si>
    <t>Össz.</t>
  </si>
  <si>
    <t>Alkalmazott mozgásegészségtan</t>
  </si>
  <si>
    <t>szabadon  választható tantárgyakból teljesítendő</t>
  </si>
  <si>
    <t>Félévenkénti össz. kredit</t>
  </si>
  <si>
    <t>3. Kritériumkövetelmények (Szabadon választott tárgyak)</t>
  </si>
  <si>
    <t>Klasszikus balett (kieg. techn.) 1</t>
  </si>
  <si>
    <t>Klasszikus balett (kieg. techn.) 2</t>
  </si>
  <si>
    <t>Klasszikus balett (kieg. techn.) 3</t>
  </si>
  <si>
    <t>Klasszikus balett (kieg. techn.) 4</t>
  </si>
  <si>
    <t>Klasszikus balett (kieg. techn.) 5</t>
  </si>
  <si>
    <t>Klasszikus balett (kieg. techn.) 6</t>
  </si>
  <si>
    <t>Néptánc 1 (főtárgy)</t>
  </si>
  <si>
    <t>Néptánc 2 (főtárgy)</t>
  </si>
  <si>
    <t>Néptánc 3 (főtárgy)</t>
  </si>
  <si>
    <t>Néptánc 4 (főtárgy)</t>
  </si>
  <si>
    <t>Néptánc 5 (főtárgy)</t>
  </si>
  <si>
    <t>Néptánc 6 (főtárgy)</t>
  </si>
  <si>
    <t>Emelés (kieg.techn.) 1</t>
  </si>
  <si>
    <t>Emelés (kieg.techn.) 2</t>
  </si>
  <si>
    <t>NÉPTÁNC, MODERN TÁNC ÉS BALETT SZIGORLAT</t>
  </si>
  <si>
    <t>Modern tánctechnikák (kieg. techn.) 1</t>
  </si>
  <si>
    <t>Modern tánctechnikák (kieg. techn.) 2</t>
  </si>
  <si>
    <t>Modern tánctechnikák (kieg. techn.) 3</t>
  </si>
  <si>
    <t>Modern tánctechnikák (kieg. techn.) 4</t>
  </si>
  <si>
    <t>Modern tánctechnikák (kieg. techn.) 5</t>
  </si>
  <si>
    <t>Repertoár (néptánc) 1</t>
  </si>
  <si>
    <t>Repertoár (néptánc) 2</t>
  </si>
  <si>
    <t>Repertoár (néptánc) 3</t>
  </si>
  <si>
    <t>Repertoár (néptánc) 4</t>
  </si>
  <si>
    <t>Repertoár (néptánc) 5</t>
  </si>
  <si>
    <t>Repertoár (néptánc) 6</t>
  </si>
  <si>
    <t>Tánctörténet és táncműelemzés (néptánc) 1</t>
  </si>
  <si>
    <t>Tánctörténet és táncműelemzés (néptánc) 2</t>
  </si>
  <si>
    <t>Népzenei alapismeretek 1</t>
  </si>
  <si>
    <t>Népzenei alapismeretek 2</t>
  </si>
  <si>
    <t>Néprajzi alapismeretek 1</t>
  </si>
  <si>
    <t>Néprajzi alapismeretek 2</t>
  </si>
  <si>
    <t>Néprajzi alapismeretek 3</t>
  </si>
  <si>
    <t>Szakdolgozati szeminárium</t>
  </si>
  <si>
    <t>ELMM-001-1</t>
  </si>
  <si>
    <t>ELMM-001-2</t>
  </si>
  <si>
    <t>ELMM-001-3</t>
  </si>
  <si>
    <t>ELMM-001-4</t>
  </si>
  <si>
    <t>ELMM-002-1</t>
  </si>
  <si>
    <t>ELMM-002-2</t>
  </si>
  <si>
    <t>ELMM-002-3</t>
  </si>
  <si>
    <t>ELMM-002-4</t>
  </si>
  <si>
    <t>ELMM-003-1</t>
  </si>
  <si>
    <t>ELMM-003-2</t>
  </si>
  <si>
    <t>ELMM-003-3</t>
  </si>
  <si>
    <t>ELMM-003-4</t>
  </si>
  <si>
    <t>ELMM-004-1</t>
  </si>
  <si>
    <t>ELMM-004-2</t>
  </si>
  <si>
    <t>MOSZ-021-1</t>
  </si>
  <si>
    <t>MOSZ-021-2</t>
  </si>
  <si>
    <t>ELMM-009-1</t>
  </si>
  <si>
    <t>ELMM-010-0</t>
  </si>
  <si>
    <t>ELMM-SZD-1</t>
  </si>
  <si>
    <t>ELMM-SZD-2</t>
  </si>
  <si>
    <t>NEPT-007-2</t>
  </si>
  <si>
    <t>Vizsgakoncert betanulás 2 (néptánc)</t>
  </si>
  <si>
    <t>NEPT-007-3</t>
  </si>
  <si>
    <t>Vizsgakoncert betanulás 3 (néptánc)</t>
  </si>
  <si>
    <t>NEPT-001-1</t>
  </si>
  <si>
    <t>NEPT-001-2</t>
  </si>
  <si>
    <t>NEPT-001-3</t>
  </si>
  <si>
    <t>NEPT-001-4</t>
  </si>
  <si>
    <t>NEPT-001-5</t>
  </si>
  <si>
    <t>NEPT-001-6</t>
  </si>
  <si>
    <t>KLBL-004-1</t>
  </si>
  <si>
    <t>KLBL-004-2</t>
  </si>
  <si>
    <t>KLBL-002-1</t>
  </si>
  <si>
    <t>KLBL-002-2</t>
  </si>
  <si>
    <t>KLBL-002-3</t>
  </si>
  <si>
    <t>KLBL-002-4</t>
  </si>
  <si>
    <t>KLBL-002-5</t>
  </si>
  <si>
    <t>KLBL-002-6</t>
  </si>
  <si>
    <t>MOSZ-002-1</t>
  </si>
  <si>
    <t>MOSZ-002-2</t>
  </si>
  <si>
    <t>MOSZ-002-3</t>
  </si>
  <si>
    <t>MOSZ-002-4</t>
  </si>
  <si>
    <t>MOSZ-002-5</t>
  </si>
  <si>
    <t>NEPT-NPT-SZG</t>
  </si>
  <si>
    <t>NEPT-004-1</t>
  </si>
  <si>
    <t>NEPT-004-2</t>
  </si>
  <si>
    <t>NEPT-004-3</t>
  </si>
  <si>
    <t>NEPT-004-4</t>
  </si>
  <si>
    <t>NEPT-004-5</t>
  </si>
  <si>
    <t>NEPT-004-6</t>
  </si>
  <si>
    <t>NEPT-005-1</t>
  </si>
  <si>
    <t>NEPT-005-2</t>
  </si>
  <si>
    <t>NEPT-005-3</t>
  </si>
  <si>
    <t>NEPT-005-4</t>
  </si>
  <si>
    <t>NEPT-005-5</t>
  </si>
  <si>
    <t>NEPT-005-6</t>
  </si>
  <si>
    <t>ELMM-007-1</t>
  </si>
  <si>
    <t>ELMM-007-2</t>
  </si>
  <si>
    <t>MOSZ-021-3</t>
  </si>
  <si>
    <t>MOSZ-021-4</t>
  </si>
  <si>
    <t>NEPT-006-1</t>
  </si>
  <si>
    <t>NEPT-006-2</t>
  </si>
  <si>
    <t>NEPT-006-3</t>
  </si>
  <si>
    <t>NEPT-003-1</t>
  </si>
  <si>
    <t>NEPT-003-2</t>
  </si>
  <si>
    <t>Mozgásbiológia táncosoknak</t>
  </si>
  <si>
    <t>Szakdolgozati konzultáció 1</t>
  </si>
  <si>
    <t>Szakdolgozati konzultáció 2</t>
  </si>
  <si>
    <t>szg</t>
  </si>
  <si>
    <t>Molnár technika 1</t>
  </si>
  <si>
    <t>Molnár technika 2</t>
  </si>
  <si>
    <t>NPT-216-1</t>
  </si>
  <si>
    <t>NPT-216-2</t>
  </si>
  <si>
    <t>PEPM-107-1</t>
  </si>
  <si>
    <t>PEPM-107-2</t>
  </si>
  <si>
    <t>2. Néptánc szakirány - Differenciált szakmai kötelező törzsanyag</t>
  </si>
  <si>
    <t>Féléves óraszám</t>
  </si>
  <si>
    <t>NEPT-007-1</t>
  </si>
  <si>
    <t>Vizsgakoncert betanulás 1 (néptánc)</t>
  </si>
  <si>
    <t>NEPT-KZS-1-12</t>
  </si>
  <si>
    <t>mesterkurzus - 1 hét = 1 kredit (max. 12 kredit)</t>
  </si>
  <si>
    <t>PEPM-NYV-A1-6</t>
  </si>
  <si>
    <t>Idegen nyelv (angol)</t>
  </si>
  <si>
    <t>ELMM-ERA-1-2</t>
  </si>
  <si>
    <t>Erasmus 1-2</t>
  </si>
  <si>
    <t>NEPT-209-1-4</t>
  </si>
  <si>
    <t>Táncjelírás 1-4</t>
  </si>
  <si>
    <t>PEPM-101-1</t>
  </si>
  <si>
    <t>Bevezetés a nevelés történetébe</t>
  </si>
  <si>
    <t>PEPM-102-1</t>
  </si>
  <si>
    <t>Bevezetés a pszichológiába</t>
  </si>
  <si>
    <t>PEPM-103-1</t>
  </si>
  <si>
    <t>A nevelés elmélete és gyakorlata</t>
  </si>
  <si>
    <t>PEPM-104-1</t>
  </si>
  <si>
    <t>Fejlődéspszichológia</t>
  </si>
  <si>
    <t>PEPM-105-1</t>
  </si>
  <si>
    <t>Bevezetés az iskola világába</t>
  </si>
  <si>
    <t>Színpadi gyakorlat MTE Ifjúsági együttesben (néptánc) 1</t>
  </si>
  <si>
    <t>Színpadi gyakorlat MTE Ifjúsági együttesben (néptánc) 2</t>
  </si>
  <si>
    <t>Színpadi gyakorlat MTE Ifjúsági együttesben (néptánc) 3</t>
  </si>
  <si>
    <t>Színpadi gyakorlat MTE Ifjúsági együttesben (néptánc) 4</t>
  </si>
  <si>
    <t>Színpadi gyakorlat MTE Ifjúsági együttesben (néptánc) 5</t>
  </si>
  <si>
    <t>Színpadi gyakorlat MTE Ifjúsági együttesben (néptánc) 6</t>
  </si>
  <si>
    <t>TÁNCMŰVÉSZ SZAK - NÉPTÁNC (2023-tól) nappali</t>
  </si>
  <si>
    <t>MTE-NYELV</t>
  </si>
  <si>
    <t>Nyelvi kritériumvizsga</t>
  </si>
  <si>
    <t>ELMM-203-2</t>
  </si>
  <si>
    <t>Írásművek készítésének gyakorlata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</si>
</sst>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B050"/>
      <name val="Arial"/>
      <family val="2"/>
      <charset val="238"/>
    </font>
    <font>
      <sz val="11"/>
      <color rgb="FF1F497D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4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/>
    <xf numFmtId="0" fontId="11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0" fillId="0" borderId="0" xfId="0"/>
    <xf numFmtId="0" fontId="10" fillId="0" borderId="1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Fill="1"/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/>
    </xf>
    <xf numFmtId="0" fontId="10" fillId="5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0" fillId="5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15"/>
  <sheetViews>
    <sheetView tabSelected="1" view="pageBreakPreview" topLeftCell="A10" zoomScaleNormal="100" zoomScaleSheetLayoutView="100" workbookViewId="0">
      <selection activeCell="M67" sqref="M67"/>
    </sheetView>
  </sheetViews>
  <sheetFormatPr defaultRowHeight="12.75" x14ac:dyDescent="0.2"/>
  <cols>
    <col min="1" max="1" width="15.42578125" style="2" customWidth="1"/>
    <col min="2" max="2" width="51.42578125" style="2" customWidth="1"/>
    <col min="3" max="20" width="4.85546875" style="5" customWidth="1"/>
    <col min="21" max="22" width="6.85546875" style="6" customWidth="1"/>
    <col min="23" max="23" width="29.42578125" style="2" customWidth="1"/>
    <col min="24" max="16384" width="9.140625" style="2"/>
  </cols>
  <sheetData>
    <row r="1" spans="1:22" s="3" customFormat="1" ht="37.5" customHeight="1" x14ac:dyDescent="0.2">
      <c r="A1" s="58" t="s">
        <v>179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60"/>
    </row>
    <row r="2" spans="1:22" s="14" customFormat="1" ht="15" customHeight="1" x14ac:dyDescent="0.2">
      <c r="A2" s="13"/>
      <c r="B2" s="13"/>
      <c r="C2" s="61" t="s">
        <v>25</v>
      </c>
      <c r="D2" s="61"/>
      <c r="E2" s="61"/>
      <c r="F2" s="62" t="s">
        <v>26</v>
      </c>
      <c r="G2" s="62"/>
      <c r="H2" s="62"/>
      <c r="I2" s="61" t="s">
        <v>27</v>
      </c>
      <c r="J2" s="61"/>
      <c r="K2" s="61"/>
      <c r="L2" s="62" t="s">
        <v>28</v>
      </c>
      <c r="M2" s="62"/>
      <c r="N2" s="62"/>
      <c r="O2" s="61" t="s">
        <v>29</v>
      </c>
      <c r="P2" s="61"/>
      <c r="Q2" s="61"/>
      <c r="R2" s="62" t="s">
        <v>30</v>
      </c>
      <c r="S2" s="62"/>
      <c r="T2" s="62"/>
      <c r="U2" s="63" t="s">
        <v>31</v>
      </c>
      <c r="V2" s="63" t="s">
        <v>36</v>
      </c>
    </row>
    <row r="3" spans="1:22" s="14" customFormat="1" ht="15" customHeight="1" x14ac:dyDescent="0.2">
      <c r="A3" s="13"/>
      <c r="B3" s="13" t="s">
        <v>34</v>
      </c>
      <c r="C3" s="26" t="s">
        <v>32</v>
      </c>
      <c r="D3" s="26"/>
      <c r="E3" s="26" t="s">
        <v>33</v>
      </c>
      <c r="F3" s="27" t="s">
        <v>32</v>
      </c>
      <c r="G3" s="27"/>
      <c r="H3" s="27" t="s">
        <v>33</v>
      </c>
      <c r="I3" s="26" t="s">
        <v>32</v>
      </c>
      <c r="J3" s="26"/>
      <c r="K3" s="26" t="s">
        <v>33</v>
      </c>
      <c r="L3" s="27" t="s">
        <v>32</v>
      </c>
      <c r="M3" s="27"/>
      <c r="N3" s="27" t="s">
        <v>33</v>
      </c>
      <c r="O3" s="26" t="s">
        <v>32</v>
      </c>
      <c r="P3" s="26"/>
      <c r="Q3" s="26" t="s">
        <v>33</v>
      </c>
      <c r="R3" s="27" t="s">
        <v>32</v>
      </c>
      <c r="S3" s="27"/>
      <c r="T3" s="27" t="s">
        <v>33</v>
      </c>
      <c r="U3" s="63"/>
      <c r="V3" s="63"/>
    </row>
    <row r="4" spans="1:22" s="15" customFormat="1" ht="15" customHeight="1" x14ac:dyDescent="0.2">
      <c r="A4" s="64" t="s">
        <v>0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</row>
    <row r="5" spans="1:22" s="16" customFormat="1" ht="15" customHeight="1" x14ac:dyDescent="0.2">
      <c r="A5" s="64" t="s">
        <v>1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</row>
    <row r="6" spans="1:22" s="16" customFormat="1" ht="15" customHeight="1" x14ac:dyDescent="0.2">
      <c r="A6" s="12" t="s">
        <v>76</v>
      </c>
      <c r="B6" s="12" t="s">
        <v>2</v>
      </c>
      <c r="C6" s="32">
        <v>28</v>
      </c>
      <c r="D6" s="32" t="s">
        <v>19</v>
      </c>
      <c r="E6" s="32">
        <v>2</v>
      </c>
      <c r="F6" s="33"/>
      <c r="G6" s="18"/>
      <c r="H6" s="33"/>
      <c r="I6" s="32"/>
      <c r="J6" s="32"/>
      <c r="K6" s="32"/>
      <c r="L6" s="33"/>
      <c r="M6" s="33"/>
      <c r="N6" s="33"/>
      <c r="O6" s="32"/>
      <c r="P6" s="32"/>
      <c r="Q6" s="32"/>
      <c r="R6" s="33"/>
      <c r="S6" s="33"/>
      <c r="T6" s="33"/>
      <c r="U6" s="19">
        <f>SUM(C6+F6+I6+L6+O6+R6)</f>
        <v>28</v>
      </c>
      <c r="V6" s="19">
        <f>SUM(E6+H6+K6+N6+Q6+T6)</f>
        <v>2</v>
      </c>
    </row>
    <row r="7" spans="1:22" s="16" customFormat="1" ht="15" customHeight="1" x14ac:dyDescent="0.2">
      <c r="A7" s="12" t="s">
        <v>77</v>
      </c>
      <c r="B7" s="12" t="s">
        <v>3</v>
      </c>
      <c r="C7" s="32"/>
      <c r="D7" s="32"/>
      <c r="E7" s="32"/>
      <c r="F7" s="32">
        <v>28</v>
      </c>
      <c r="G7" s="33" t="s">
        <v>19</v>
      </c>
      <c r="H7" s="33">
        <v>2</v>
      </c>
      <c r="I7" s="32"/>
      <c r="J7" s="32"/>
      <c r="K7" s="32"/>
      <c r="L7" s="33"/>
      <c r="M7" s="33"/>
      <c r="N7" s="33"/>
      <c r="O7" s="32"/>
      <c r="P7" s="32"/>
      <c r="Q7" s="32"/>
      <c r="R7" s="33"/>
      <c r="S7" s="33"/>
      <c r="T7" s="33"/>
      <c r="U7" s="19">
        <f t="shared" ref="U7:U19" si="0">SUM(C7+F7+I7+L7+O7+R7)</f>
        <v>28</v>
      </c>
      <c r="V7" s="19">
        <f t="shared" ref="V7:V19" si="1">SUM(E7+H7+K7+N7+Q7+T7)</f>
        <v>2</v>
      </c>
    </row>
    <row r="8" spans="1:22" s="16" customFormat="1" ht="15" customHeight="1" x14ac:dyDescent="0.2">
      <c r="A8" s="12" t="s">
        <v>78</v>
      </c>
      <c r="B8" s="12" t="s">
        <v>4</v>
      </c>
      <c r="C8" s="32"/>
      <c r="D8" s="32"/>
      <c r="E8" s="32"/>
      <c r="F8" s="33"/>
      <c r="G8" s="18"/>
      <c r="H8" s="33"/>
      <c r="I8" s="32">
        <v>28</v>
      </c>
      <c r="J8" s="32" t="s">
        <v>19</v>
      </c>
      <c r="K8" s="32">
        <v>2</v>
      </c>
      <c r="L8" s="33"/>
      <c r="M8" s="33"/>
      <c r="N8" s="33"/>
      <c r="O8" s="32"/>
      <c r="P8" s="32"/>
      <c r="Q8" s="32"/>
      <c r="R8" s="33"/>
      <c r="S8" s="33"/>
      <c r="T8" s="33"/>
      <c r="U8" s="19">
        <f t="shared" si="0"/>
        <v>28</v>
      </c>
      <c r="V8" s="19">
        <f t="shared" si="1"/>
        <v>2</v>
      </c>
    </row>
    <row r="9" spans="1:22" s="16" customFormat="1" ht="15" customHeight="1" x14ac:dyDescent="0.2">
      <c r="A9" s="12" t="s">
        <v>79</v>
      </c>
      <c r="B9" s="12" t="s">
        <v>5</v>
      </c>
      <c r="C9" s="32"/>
      <c r="D9" s="32"/>
      <c r="E9" s="32"/>
      <c r="F9" s="33"/>
      <c r="G9" s="18"/>
      <c r="H9" s="33"/>
      <c r="I9" s="32"/>
      <c r="J9" s="32"/>
      <c r="K9" s="32"/>
      <c r="L9" s="32">
        <v>28</v>
      </c>
      <c r="M9" s="33" t="s">
        <v>19</v>
      </c>
      <c r="N9" s="33">
        <v>2</v>
      </c>
      <c r="O9" s="32"/>
      <c r="P9" s="32"/>
      <c r="Q9" s="32"/>
      <c r="R9" s="33"/>
      <c r="S9" s="33"/>
      <c r="T9" s="33"/>
      <c r="U9" s="19">
        <f t="shared" si="0"/>
        <v>28</v>
      </c>
      <c r="V9" s="19">
        <f t="shared" si="1"/>
        <v>2</v>
      </c>
    </row>
    <row r="10" spans="1:22" s="16" customFormat="1" ht="15" customHeight="1" x14ac:dyDescent="0.2">
      <c r="A10" s="12" t="s">
        <v>80</v>
      </c>
      <c r="B10" s="12" t="s">
        <v>6</v>
      </c>
      <c r="C10" s="32">
        <v>28</v>
      </c>
      <c r="D10" s="32" t="s">
        <v>19</v>
      </c>
      <c r="E10" s="32">
        <v>2</v>
      </c>
      <c r="F10" s="33"/>
      <c r="G10" s="18"/>
      <c r="H10" s="33"/>
      <c r="I10" s="32"/>
      <c r="J10" s="32"/>
      <c r="K10" s="32"/>
      <c r="L10" s="33"/>
      <c r="M10" s="33"/>
      <c r="N10" s="33"/>
      <c r="O10" s="32"/>
      <c r="P10" s="32"/>
      <c r="Q10" s="32"/>
      <c r="R10" s="33"/>
      <c r="S10" s="33"/>
      <c r="T10" s="33"/>
      <c r="U10" s="19">
        <f t="shared" si="0"/>
        <v>28</v>
      </c>
      <c r="V10" s="19">
        <f t="shared" si="1"/>
        <v>2</v>
      </c>
    </row>
    <row r="11" spans="1:22" s="16" customFormat="1" ht="15" customHeight="1" x14ac:dyDescent="0.2">
      <c r="A11" s="12" t="s">
        <v>81</v>
      </c>
      <c r="B11" s="12" t="s">
        <v>7</v>
      </c>
      <c r="C11" s="32"/>
      <c r="D11" s="32"/>
      <c r="E11" s="32"/>
      <c r="F11" s="32">
        <v>28</v>
      </c>
      <c r="G11" s="33" t="s">
        <v>19</v>
      </c>
      <c r="H11" s="33">
        <v>2</v>
      </c>
      <c r="I11" s="32"/>
      <c r="J11" s="32"/>
      <c r="K11" s="32"/>
      <c r="L11" s="33"/>
      <c r="M11" s="33"/>
      <c r="N11" s="33"/>
      <c r="O11" s="32"/>
      <c r="P11" s="32"/>
      <c r="Q11" s="32"/>
      <c r="R11" s="33"/>
      <c r="S11" s="33"/>
      <c r="T11" s="33"/>
      <c r="U11" s="19">
        <f t="shared" si="0"/>
        <v>28</v>
      </c>
      <c r="V11" s="19">
        <f t="shared" si="1"/>
        <v>2</v>
      </c>
    </row>
    <row r="12" spans="1:22" s="16" customFormat="1" ht="15" customHeight="1" x14ac:dyDescent="0.2">
      <c r="A12" s="12" t="s">
        <v>82</v>
      </c>
      <c r="B12" s="12" t="s">
        <v>8</v>
      </c>
      <c r="C12" s="32"/>
      <c r="D12" s="32"/>
      <c r="E12" s="32"/>
      <c r="F12" s="33"/>
      <c r="G12" s="18"/>
      <c r="H12" s="33"/>
      <c r="I12" s="32">
        <v>28</v>
      </c>
      <c r="J12" s="32" t="s">
        <v>19</v>
      </c>
      <c r="K12" s="32">
        <v>2</v>
      </c>
      <c r="L12" s="33"/>
      <c r="M12" s="33"/>
      <c r="N12" s="33"/>
      <c r="O12" s="32"/>
      <c r="P12" s="32"/>
      <c r="Q12" s="32"/>
      <c r="R12" s="33"/>
      <c r="S12" s="33"/>
      <c r="T12" s="33"/>
      <c r="U12" s="19">
        <f t="shared" si="0"/>
        <v>28</v>
      </c>
      <c r="V12" s="19">
        <f t="shared" si="1"/>
        <v>2</v>
      </c>
    </row>
    <row r="13" spans="1:22" s="16" customFormat="1" ht="15" customHeight="1" x14ac:dyDescent="0.2">
      <c r="A13" s="12" t="s">
        <v>83</v>
      </c>
      <c r="B13" s="12" t="s">
        <v>9</v>
      </c>
      <c r="C13" s="32"/>
      <c r="D13" s="32"/>
      <c r="E13" s="32"/>
      <c r="F13" s="33"/>
      <c r="G13" s="18"/>
      <c r="H13" s="33"/>
      <c r="I13" s="32"/>
      <c r="J13" s="32"/>
      <c r="K13" s="32"/>
      <c r="L13" s="32">
        <v>28</v>
      </c>
      <c r="M13" s="35" t="s">
        <v>144</v>
      </c>
      <c r="N13" s="33">
        <v>2</v>
      </c>
      <c r="O13" s="32"/>
      <c r="P13" s="32"/>
      <c r="Q13" s="32"/>
      <c r="R13" s="33"/>
      <c r="S13" s="33"/>
      <c r="T13" s="33"/>
      <c r="U13" s="19">
        <f t="shared" si="0"/>
        <v>28</v>
      </c>
      <c r="V13" s="19">
        <f t="shared" si="1"/>
        <v>2</v>
      </c>
    </row>
    <row r="14" spans="1:22" s="16" customFormat="1" ht="15" customHeight="1" x14ac:dyDescent="0.2">
      <c r="A14" s="28" t="s">
        <v>84</v>
      </c>
      <c r="B14" s="12" t="s">
        <v>10</v>
      </c>
      <c r="C14" s="32">
        <v>28</v>
      </c>
      <c r="D14" s="32" t="s">
        <v>19</v>
      </c>
      <c r="E14" s="32">
        <v>2</v>
      </c>
      <c r="F14" s="33"/>
      <c r="G14" s="18"/>
      <c r="H14" s="33"/>
      <c r="I14" s="32"/>
      <c r="J14" s="32"/>
      <c r="K14" s="32"/>
      <c r="L14" s="33"/>
      <c r="M14" s="35"/>
      <c r="N14" s="33"/>
      <c r="O14" s="32"/>
      <c r="P14" s="32"/>
      <c r="Q14" s="32"/>
      <c r="R14" s="33"/>
      <c r="S14" s="33"/>
      <c r="T14" s="33"/>
      <c r="U14" s="19">
        <f t="shared" si="0"/>
        <v>28</v>
      </c>
      <c r="V14" s="19">
        <f t="shared" si="1"/>
        <v>2</v>
      </c>
    </row>
    <row r="15" spans="1:22" s="16" customFormat="1" ht="15" customHeight="1" x14ac:dyDescent="0.2">
      <c r="A15" s="28" t="s">
        <v>85</v>
      </c>
      <c r="B15" s="12" t="s">
        <v>11</v>
      </c>
      <c r="C15" s="32"/>
      <c r="D15" s="32"/>
      <c r="E15" s="32"/>
      <c r="F15" s="32">
        <v>28</v>
      </c>
      <c r="G15" s="33" t="s">
        <v>19</v>
      </c>
      <c r="H15" s="33">
        <v>2</v>
      </c>
      <c r="I15" s="32"/>
      <c r="J15" s="32"/>
      <c r="K15" s="32"/>
      <c r="L15" s="33"/>
      <c r="M15" s="35"/>
      <c r="N15" s="33"/>
      <c r="O15" s="32"/>
      <c r="P15" s="32"/>
      <c r="Q15" s="32"/>
      <c r="R15" s="33"/>
      <c r="S15" s="33"/>
      <c r="T15" s="33"/>
      <c r="U15" s="19">
        <f t="shared" si="0"/>
        <v>28</v>
      </c>
      <c r="V15" s="19">
        <f t="shared" si="1"/>
        <v>2</v>
      </c>
    </row>
    <row r="16" spans="1:22" s="16" customFormat="1" ht="15" customHeight="1" x14ac:dyDescent="0.2">
      <c r="A16" s="28" t="s">
        <v>86</v>
      </c>
      <c r="B16" s="12" t="s">
        <v>12</v>
      </c>
      <c r="C16" s="32"/>
      <c r="D16" s="32"/>
      <c r="E16" s="32"/>
      <c r="F16" s="33"/>
      <c r="G16" s="18"/>
      <c r="H16" s="33"/>
      <c r="I16" s="32">
        <v>28</v>
      </c>
      <c r="J16" s="32" t="s">
        <v>19</v>
      </c>
      <c r="K16" s="32">
        <v>2</v>
      </c>
      <c r="L16" s="33"/>
      <c r="M16" s="35"/>
      <c r="N16" s="33"/>
      <c r="O16" s="32"/>
      <c r="P16" s="32"/>
      <c r="Q16" s="32"/>
      <c r="R16" s="33"/>
      <c r="S16" s="33"/>
      <c r="T16" s="33"/>
      <c r="U16" s="19">
        <f t="shared" si="0"/>
        <v>28</v>
      </c>
      <c r="V16" s="19">
        <f t="shared" si="1"/>
        <v>2</v>
      </c>
    </row>
    <row r="17" spans="1:24" s="14" customFormat="1" ht="15" customHeight="1" x14ac:dyDescent="0.2">
      <c r="A17" s="28" t="s">
        <v>87</v>
      </c>
      <c r="B17" s="12" t="s">
        <v>35</v>
      </c>
      <c r="C17" s="32"/>
      <c r="D17" s="32"/>
      <c r="E17" s="32"/>
      <c r="F17" s="33"/>
      <c r="G17" s="18"/>
      <c r="H17" s="33"/>
      <c r="I17" s="32"/>
      <c r="J17" s="32"/>
      <c r="K17" s="32"/>
      <c r="L17" s="32">
        <v>28</v>
      </c>
      <c r="M17" s="35" t="s">
        <v>144</v>
      </c>
      <c r="N17" s="33">
        <v>2</v>
      </c>
      <c r="O17" s="32"/>
      <c r="P17" s="32"/>
      <c r="Q17" s="32"/>
      <c r="R17" s="33"/>
      <c r="S17" s="33"/>
      <c r="T17" s="33"/>
      <c r="U17" s="19">
        <f t="shared" si="0"/>
        <v>28</v>
      </c>
      <c r="V17" s="19">
        <f t="shared" si="1"/>
        <v>2</v>
      </c>
    </row>
    <row r="18" spans="1:24" s="16" customFormat="1" ht="15" customHeight="1" x14ac:dyDescent="0.2">
      <c r="A18" s="12" t="s">
        <v>88</v>
      </c>
      <c r="B18" s="12" t="s">
        <v>13</v>
      </c>
      <c r="C18" s="32"/>
      <c r="D18" s="32"/>
      <c r="E18" s="32"/>
      <c r="F18" s="33"/>
      <c r="G18" s="18"/>
      <c r="H18" s="33"/>
      <c r="I18" s="32"/>
      <c r="J18" s="32"/>
      <c r="K18" s="32"/>
      <c r="L18" s="33"/>
      <c r="M18" s="33"/>
      <c r="N18" s="33"/>
      <c r="O18" s="32">
        <v>28</v>
      </c>
      <c r="P18" s="32" t="s">
        <v>19</v>
      </c>
      <c r="Q18" s="32">
        <v>2</v>
      </c>
      <c r="R18" s="33"/>
      <c r="S18" s="18"/>
      <c r="T18" s="33"/>
      <c r="U18" s="19">
        <f t="shared" si="0"/>
        <v>28</v>
      </c>
      <c r="V18" s="19">
        <f t="shared" si="1"/>
        <v>2</v>
      </c>
    </row>
    <row r="19" spans="1:24" s="16" customFormat="1" ht="15" customHeight="1" x14ac:dyDescent="0.2">
      <c r="A19" s="12" t="s">
        <v>89</v>
      </c>
      <c r="B19" s="12" t="s">
        <v>14</v>
      </c>
      <c r="C19" s="32"/>
      <c r="D19" s="32"/>
      <c r="E19" s="32"/>
      <c r="F19" s="33"/>
      <c r="G19" s="18"/>
      <c r="H19" s="33"/>
      <c r="I19" s="32"/>
      <c r="J19" s="32"/>
      <c r="K19" s="32"/>
      <c r="L19" s="33"/>
      <c r="M19" s="33"/>
      <c r="N19" s="33"/>
      <c r="O19" s="32"/>
      <c r="P19" s="32"/>
      <c r="Q19" s="32"/>
      <c r="R19" s="33">
        <v>2</v>
      </c>
      <c r="S19" s="33" t="s">
        <v>21</v>
      </c>
      <c r="T19" s="33">
        <v>2</v>
      </c>
      <c r="U19" s="19">
        <f t="shared" si="0"/>
        <v>2</v>
      </c>
      <c r="V19" s="19">
        <f t="shared" si="1"/>
        <v>2</v>
      </c>
    </row>
    <row r="20" spans="1:24" s="16" customFormat="1" ht="15" customHeight="1" x14ac:dyDescent="0.2">
      <c r="A20" s="12"/>
      <c r="B20" s="20" t="s">
        <v>37</v>
      </c>
      <c r="C20" s="27">
        <f>SUM(C6:C19)</f>
        <v>84</v>
      </c>
      <c r="D20" s="27"/>
      <c r="E20" s="27">
        <f>SUM(E6:E19)</f>
        <v>6</v>
      </c>
      <c r="F20" s="27">
        <f>SUM(F6:F19)</f>
        <v>84</v>
      </c>
      <c r="G20" s="27"/>
      <c r="H20" s="27">
        <f>SUM(H6:H19)</f>
        <v>6</v>
      </c>
      <c r="I20" s="27">
        <f>SUM(I6:I19)</f>
        <v>84</v>
      </c>
      <c r="J20" s="27"/>
      <c r="K20" s="27">
        <f>SUM(K6:K19)</f>
        <v>6</v>
      </c>
      <c r="L20" s="27">
        <f>SUM(L6:L19)</f>
        <v>84</v>
      </c>
      <c r="M20" s="27"/>
      <c r="N20" s="27">
        <f>SUM(N6:N19)</f>
        <v>6</v>
      </c>
      <c r="O20" s="27">
        <f>SUM(O6:O19)</f>
        <v>28</v>
      </c>
      <c r="P20" s="27"/>
      <c r="Q20" s="27">
        <f>SUM(Q6:Q19)</f>
        <v>2</v>
      </c>
      <c r="R20" s="27">
        <f>SUM(R6:R19)</f>
        <v>2</v>
      </c>
      <c r="S20" s="27"/>
      <c r="T20" s="27">
        <f>SUM(T6:T19)</f>
        <v>2</v>
      </c>
      <c r="U20" s="27">
        <f>SUM(U6:U19)</f>
        <v>366</v>
      </c>
      <c r="V20" s="27">
        <f>SUM(V6:V19)</f>
        <v>28</v>
      </c>
    </row>
    <row r="21" spans="1:24" s="16" customFormat="1" ht="15" customHeight="1" x14ac:dyDescent="0.2">
      <c r="A21" s="64" t="s">
        <v>15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</row>
    <row r="22" spans="1:24" s="16" customFormat="1" ht="15" customHeight="1" x14ac:dyDescent="0.2">
      <c r="A22" s="12" t="s">
        <v>90</v>
      </c>
      <c r="B22" s="12" t="s">
        <v>16</v>
      </c>
      <c r="C22" s="26">
        <v>28</v>
      </c>
      <c r="D22" s="26" t="s">
        <v>19</v>
      </c>
      <c r="E22" s="26">
        <v>2</v>
      </c>
      <c r="F22" s="27"/>
      <c r="G22" s="18"/>
      <c r="H22" s="27"/>
      <c r="I22" s="26"/>
      <c r="J22" s="26"/>
      <c r="K22" s="26"/>
      <c r="L22" s="27"/>
      <c r="M22" s="27"/>
      <c r="N22" s="27"/>
      <c r="O22" s="26"/>
      <c r="P22" s="26"/>
      <c r="Q22" s="26"/>
      <c r="R22" s="27"/>
      <c r="S22" s="27"/>
      <c r="T22" s="27"/>
      <c r="U22" s="19">
        <f t="shared" ref="U22" si="2">SUM(C22+F22+I22+L22+O22+R22)</f>
        <v>28</v>
      </c>
      <c r="V22" s="19">
        <f t="shared" ref="V22" si="3">SUM(E22+H22+K22+N22+Q22+T22)</f>
        <v>2</v>
      </c>
    </row>
    <row r="23" spans="1:24" s="16" customFormat="1" ht="15" customHeight="1" x14ac:dyDescent="0.2">
      <c r="A23" s="12" t="s">
        <v>91</v>
      </c>
      <c r="B23" s="12" t="s">
        <v>17</v>
      </c>
      <c r="C23" s="26"/>
      <c r="D23" s="26"/>
      <c r="E23" s="26"/>
      <c r="F23" s="27">
        <v>28</v>
      </c>
      <c r="G23" s="27" t="s">
        <v>21</v>
      </c>
      <c r="H23" s="27">
        <v>2</v>
      </c>
      <c r="I23" s="26"/>
      <c r="J23" s="26"/>
      <c r="K23" s="26"/>
      <c r="L23" s="27"/>
      <c r="M23" s="27"/>
      <c r="N23" s="27"/>
      <c r="O23" s="26"/>
      <c r="P23" s="26"/>
      <c r="Q23" s="26"/>
      <c r="R23" s="27"/>
      <c r="S23" s="27"/>
      <c r="T23" s="27"/>
      <c r="U23" s="19">
        <f t="shared" ref="U23:U32" si="4">SUM(C23+F23+I23+L23+O23+R23)</f>
        <v>28</v>
      </c>
      <c r="V23" s="19">
        <f t="shared" ref="V23:V32" si="5">SUM(E23+H23+K23+N23+Q23+T23)</f>
        <v>2</v>
      </c>
    </row>
    <row r="24" spans="1:24" s="16" customFormat="1" ht="15" customHeight="1" x14ac:dyDescent="0.2">
      <c r="A24" s="12" t="s">
        <v>149</v>
      </c>
      <c r="B24" s="12" t="s">
        <v>141</v>
      </c>
      <c r="C24" s="26"/>
      <c r="D24" s="26"/>
      <c r="E24" s="26"/>
      <c r="F24" s="27"/>
      <c r="G24" s="18"/>
      <c r="H24" s="27"/>
      <c r="I24" s="26"/>
      <c r="J24" s="26"/>
      <c r="K24" s="26"/>
      <c r="L24" s="27"/>
      <c r="M24" s="27"/>
      <c r="N24" s="27"/>
      <c r="O24" s="26">
        <v>28</v>
      </c>
      <c r="P24" s="26" t="s">
        <v>21</v>
      </c>
      <c r="Q24" s="26">
        <v>2</v>
      </c>
      <c r="R24" s="27"/>
      <c r="S24" s="27"/>
      <c r="T24" s="27"/>
      <c r="U24" s="19">
        <f t="shared" si="4"/>
        <v>28</v>
      </c>
      <c r="V24" s="19">
        <f t="shared" si="5"/>
        <v>2</v>
      </c>
    </row>
    <row r="25" spans="1:24" s="16" customFormat="1" ht="15" customHeight="1" x14ac:dyDescent="0.2">
      <c r="A25" s="12" t="s">
        <v>150</v>
      </c>
      <c r="B25" s="12" t="s">
        <v>38</v>
      </c>
      <c r="C25" s="26"/>
      <c r="D25" s="26"/>
      <c r="E25" s="26"/>
      <c r="F25" s="27"/>
      <c r="G25" s="18"/>
      <c r="H25" s="27"/>
      <c r="I25" s="26"/>
      <c r="J25" s="26"/>
      <c r="K25" s="26"/>
      <c r="L25" s="27"/>
      <c r="M25" s="27"/>
      <c r="N25" s="27"/>
      <c r="O25" s="26"/>
      <c r="P25" s="26"/>
      <c r="Q25" s="26"/>
      <c r="R25" s="27">
        <v>28</v>
      </c>
      <c r="S25" s="27" t="s">
        <v>21</v>
      </c>
      <c r="T25" s="27">
        <v>2</v>
      </c>
      <c r="U25" s="19">
        <f t="shared" si="4"/>
        <v>28</v>
      </c>
      <c r="V25" s="19">
        <f t="shared" si="5"/>
        <v>2</v>
      </c>
    </row>
    <row r="26" spans="1:24" s="16" customFormat="1" ht="15" customHeight="1" x14ac:dyDescent="0.2">
      <c r="A26" s="12" t="s">
        <v>92</v>
      </c>
      <c r="B26" s="12" t="s">
        <v>18</v>
      </c>
      <c r="C26" s="34"/>
      <c r="D26" s="34"/>
      <c r="E26" s="34"/>
      <c r="F26" s="35"/>
      <c r="G26" s="18"/>
      <c r="H26" s="35"/>
      <c r="I26" s="34"/>
      <c r="J26" s="34"/>
      <c r="K26" s="34"/>
      <c r="L26" s="35">
        <v>28</v>
      </c>
      <c r="M26" s="35" t="s">
        <v>21</v>
      </c>
      <c r="N26" s="35">
        <v>2</v>
      </c>
      <c r="O26" s="34"/>
      <c r="P26" s="34"/>
      <c r="Q26" s="34"/>
      <c r="R26" s="35"/>
      <c r="S26" s="35"/>
      <c r="T26" s="35"/>
      <c r="U26" s="19">
        <f>SUM(C26+F26+I26+L26+O26+R26)</f>
        <v>28</v>
      </c>
      <c r="V26" s="19">
        <f>SUM(E26+H26+K26+N26+Q26+T26)</f>
        <v>2</v>
      </c>
    </row>
    <row r="27" spans="1:24" s="54" customFormat="1" ht="15" customHeight="1" x14ac:dyDescent="0.2">
      <c r="A27" s="50" t="s">
        <v>182</v>
      </c>
      <c r="B27" s="50" t="s">
        <v>183</v>
      </c>
      <c r="C27" s="49"/>
      <c r="D27" s="49"/>
      <c r="E27" s="49"/>
      <c r="F27" s="51"/>
      <c r="G27" s="49"/>
      <c r="H27" s="49"/>
      <c r="I27" s="49">
        <v>28</v>
      </c>
      <c r="J27" s="51" t="s">
        <v>19</v>
      </c>
      <c r="K27" s="49">
        <v>2</v>
      </c>
      <c r="L27" s="49"/>
      <c r="M27" s="49"/>
      <c r="N27" s="49"/>
      <c r="O27" s="49"/>
      <c r="P27" s="49"/>
      <c r="Q27" s="49"/>
      <c r="R27" s="49"/>
      <c r="S27" s="49"/>
      <c r="T27" s="49"/>
      <c r="U27" s="49">
        <f>SUM(C27+F27+I27+L27+O27+R27)</f>
        <v>28</v>
      </c>
      <c r="V27" s="49">
        <f>SUM(E27+H27+K27+N27+Q27+T27)</f>
        <v>2</v>
      </c>
    </row>
    <row r="28" spans="1:24" s="16" customFormat="1" ht="15" customHeight="1" x14ac:dyDescent="0.2">
      <c r="A28" s="29" t="s">
        <v>93</v>
      </c>
      <c r="B28" s="12" t="s">
        <v>75</v>
      </c>
      <c r="C28" s="26"/>
      <c r="D28" s="26"/>
      <c r="E28" s="26"/>
      <c r="F28" s="27"/>
      <c r="G28" s="18"/>
      <c r="H28" s="27"/>
      <c r="I28" s="26"/>
      <c r="J28" s="26"/>
      <c r="K28" s="26"/>
      <c r="L28" s="27"/>
      <c r="M28" s="27"/>
      <c r="N28" s="27"/>
      <c r="O28" s="26">
        <v>28</v>
      </c>
      <c r="P28" s="26" t="s">
        <v>19</v>
      </c>
      <c r="Q28" s="26">
        <v>2</v>
      </c>
      <c r="R28" s="27"/>
      <c r="S28" s="27"/>
      <c r="T28" s="27"/>
      <c r="U28" s="19">
        <f t="shared" si="4"/>
        <v>28</v>
      </c>
      <c r="V28" s="19">
        <f t="shared" si="5"/>
        <v>2</v>
      </c>
    </row>
    <row r="29" spans="1:24" s="16" customFormat="1" ht="15" customHeight="1" x14ac:dyDescent="0.2">
      <c r="A29" s="29" t="s">
        <v>94</v>
      </c>
      <c r="B29" s="12" t="s">
        <v>142</v>
      </c>
      <c r="C29" s="26"/>
      <c r="D29" s="26"/>
      <c r="E29" s="26"/>
      <c r="F29" s="27"/>
      <c r="G29" s="18"/>
      <c r="H29" s="27"/>
      <c r="I29" s="26"/>
      <c r="J29" s="26"/>
      <c r="K29" s="26"/>
      <c r="L29" s="27"/>
      <c r="M29" s="27"/>
      <c r="N29" s="27"/>
      <c r="O29" s="26"/>
      <c r="P29" s="26" t="s">
        <v>19</v>
      </c>
      <c r="Q29" s="26">
        <v>3</v>
      </c>
      <c r="R29" s="27"/>
      <c r="S29" s="27"/>
      <c r="T29" s="27"/>
      <c r="U29" s="19">
        <f t="shared" si="4"/>
        <v>0</v>
      </c>
      <c r="V29" s="19">
        <f t="shared" si="5"/>
        <v>3</v>
      </c>
    </row>
    <row r="30" spans="1:24" s="16" customFormat="1" ht="15" customHeight="1" x14ac:dyDescent="0.2">
      <c r="A30" s="29" t="s">
        <v>95</v>
      </c>
      <c r="B30" s="12" t="s">
        <v>143</v>
      </c>
      <c r="C30" s="26"/>
      <c r="D30" s="26"/>
      <c r="E30" s="26"/>
      <c r="F30" s="27"/>
      <c r="G30" s="18"/>
      <c r="H30" s="27"/>
      <c r="I30" s="26"/>
      <c r="J30" s="26"/>
      <c r="K30" s="26"/>
      <c r="L30" s="27"/>
      <c r="M30" s="27"/>
      <c r="N30" s="27"/>
      <c r="O30" s="26"/>
      <c r="P30" s="26"/>
      <c r="Q30" s="26"/>
      <c r="R30" s="27"/>
      <c r="S30" s="27" t="s">
        <v>19</v>
      </c>
      <c r="T30" s="27">
        <v>3</v>
      </c>
      <c r="U30" s="19">
        <f t="shared" si="4"/>
        <v>0</v>
      </c>
      <c r="V30" s="19">
        <f t="shared" si="5"/>
        <v>3</v>
      </c>
    </row>
    <row r="31" spans="1:24" s="16" customFormat="1" ht="15" customHeight="1" x14ac:dyDescent="0.2">
      <c r="A31" s="12" t="s">
        <v>96</v>
      </c>
      <c r="B31" s="12" t="s">
        <v>97</v>
      </c>
      <c r="C31" s="26"/>
      <c r="D31" s="26"/>
      <c r="E31" s="26"/>
      <c r="F31" s="27"/>
      <c r="G31" s="18"/>
      <c r="H31" s="27"/>
      <c r="I31" s="26"/>
      <c r="J31" s="26"/>
      <c r="K31" s="26"/>
      <c r="L31" s="27"/>
      <c r="M31" s="27"/>
      <c r="N31" s="27"/>
      <c r="O31" s="26">
        <v>56</v>
      </c>
      <c r="P31" s="26" t="s">
        <v>20</v>
      </c>
      <c r="Q31" s="26">
        <v>3</v>
      </c>
      <c r="R31" s="27"/>
      <c r="S31" s="27"/>
      <c r="T31" s="27"/>
      <c r="U31" s="19">
        <f t="shared" si="4"/>
        <v>56</v>
      </c>
      <c r="V31" s="19">
        <f t="shared" si="5"/>
        <v>3</v>
      </c>
    </row>
    <row r="32" spans="1:24" s="14" customFormat="1" ht="15" customHeight="1" x14ac:dyDescent="0.2">
      <c r="A32" s="12" t="s">
        <v>98</v>
      </c>
      <c r="B32" s="12" t="s">
        <v>99</v>
      </c>
      <c r="C32" s="26"/>
      <c r="D32" s="26"/>
      <c r="E32" s="26"/>
      <c r="F32" s="27"/>
      <c r="G32" s="18"/>
      <c r="H32" s="27"/>
      <c r="I32" s="26"/>
      <c r="J32" s="26"/>
      <c r="K32" s="26"/>
      <c r="L32" s="27"/>
      <c r="M32" s="27"/>
      <c r="N32" s="27"/>
      <c r="O32" s="26"/>
      <c r="P32" s="26"/>
      <c r="Q32" s="26"/>
      <c r="R32" s="27">
        <v>112</v>
      </c>
      <c r="S32" s="27" t="s">
        <v>20</v>
      </c>
      <c r="T32" s="27">
        <v>6</v>
      </c>
      <c r="U32" s="19">
        <f t="shared" si="4"/>
        <v>112</v>
      </c>
      <c r="V32" s="19">
        <f t="shared" si="5"/>
        <v>6</v>
      </c>
      <c r="X32" s="16"/>
    </row>
    <row r="33" spans="1:22" s="16" customFormat="1" ht="15" customHeight="1" x14ac:dyDescent="0.2">
      <c r="A33" s="12"/>
      <c r="B33" s="20" t="s">
        <v>37</v>
      </c>
      <c r="C33" s="27">
        <f>SUM(C22:C32)</f>
        <v>28</v>
      </c>
      <c r="D33" s="27"/>
      <c r="E33" s="27">
        <f>SUM(E22:E32)</f>
        <v>2</v>
      </c>
      <c r="F33" s="27">
        <f>SUM(F22:F32)</f>
        <v>28</v>
      </c>
      <c r="G33" s="27"/>
      <c r="H33" s="27">
        <f>SUM(H22:H32)</f>
        <v>2</v>
      </c>
      <c r="I33" s="27">
        <f>SUM(I22:I32)</f>
        <v>28</v>
      </c>
      <c r="J33" s="27"/>
      <c r="K33" s="27">
        <f>SUM(K22:K32)</f>
        <v>2</v>
      </c>
      <c r="L33" s="27">
        <f>SUM(L22:L32)</f>
        <v>28</v>
      </c>
      <c r="M33" s="27"/>
      <c r="N33" s="27">
        <f>SUM(N22:N32)</f>
        <v>2</v>
      </c>
      <c r="O33" s="27">
        <f>SUM(O22:O32)</f>
        <v>112</v>
      </c>
      <c r="P33" s="27"/>
      <c r="Q33" s="27">
        <f>SUM(Q22:Q32)</f>
        <v>10</v>
      </c>
      <c r="R33" s="27">
        <f>SUM(R22:R32)</f>
        <v>140</v>
      </c>
      <c r="S33" s="27"/>
      <c r="T33" s="27">
        <f>SUM(T22:T32)</f>
        <v>11</v>
      </c>
      <c r="U33" s="27">
        <f>SUM(U22:U32)</f>
        <v>364</v>
      </c>
      <c r="V33" s="27">
        <f>SUM(V22:V32)</f>
        <v>29</v>
      </c>
    </row>
    <row r="34" spans="1:22" s="16" customFormat="1" ht="15" customHeight="1" x14ac:dyDescent="0.2">
      <c r="A34" s="64" t="s">
        <v>151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</row>
    <row r="35" spans="1:22" s="16" customFormat="1" ht="15" customHeight="1" x14ac:dyDescent="0.2">
      <c r="A35" s="21" t="s">
        <v>100</v>
      </c>
      <c r="B35" s="12" t="s">
        <v>48</v>
      </c>
      <c r="C35" s="34">
        <v>150</v>
      </c>
      <c r="D35" s="26" t="s">
        <v>21</v>
      </c>
      <c r="E35" s="26">
        <v>5</v>
      </c>
      <c r="F35" s="27"/>
      <c r="G35" s="18"/>
      <c r="H35" s="27"/>
      <c r="I35" s="26"/>
      <c r="J35" s="26"/>
      <c r="K35" s="26"/>
      <c r="L35" s="27"/>
      <c r="M35" s="27"/>
      <c r="N35" s="27"/>
      <c r="O35" s="26"/>
      <c r="P35" s="26"/>
      <c r="Q35" s="26"/>
      <c r="R35" s="27"/>
      <c r="S35" s="27"/>
      <c r="T35" s="27"/>
      <c r="U35" s="19">
        <f t="shared" ref="U35" si="6">SUM(C35+F35+I35+L35+O35+R35)</f>
        <v>150</v>
      </c>
      <c r="V35" s="19">
        <f t="shared" ref="V35" si="7">SUM(E35+H35+K35+N35+Q35+T35)</f>
        <v>5</v>
      </c>
    </row>
    <row r="36" spans="1:22" s="16" customFormat="1" ht="15" customHeight="1" x14ac:dyDescent="0.2">
      <c r="A36" s="21" t="s">
        <v>101</v>
      </c>
      <c r="B36" s="12" t="s">
        <v>49</v>
      </c>
      <c r="C36" s="34"/>
      <c r="D36" s="34"/>
      <c r="E36" s="34"/>
      <c r="F36" s="35">
        <v>150</v>
      </c>
      <c r="G36" s="18" t="s">
        <v>21</v>
      </c>
      <c r="H36" s="35">
        <v>5</v>
      </c>
      <c r="I36" s="34"/>
      <c r="J36" s="34"/>
      <c r="K36" s="34"/>
      <c r="L36" s="35"/>
      <c r="M36" s="35"/>
      <c r="N36" s="35"/>
      <c r="O36" s="34"/>
      <c r="P36" s="34"/>
      <c r="Q36" s="34"/>
      <c r="R36" s="35"/>
      <c r="S36" s="35"/>
      <c r="T36" s="35"/>
      <c r="U36" s="19">
        <f t="shared" ref="U36:U70" si="8">SUM(C36+F36+I36+L36+O36+R36)</f>
        <v>150</v>
      </c>
      <c r="V36" s="19">
        <f t="shared" ref="V36:V70" si="9">SUM(E36+H36+K36+N36+Q36+T36)</f>
        <v>5</v>
      </c>
    </row>
    <row r="37" spans="1:22" s="16" customFormat="1" ht="15" customHeight="1" x14ac:dyDescent="0.2">
      <c r="A37" s="21" t="s">
        <v>102</v>
      </c>
      <c r="B37" s="12" t="s">
        <v>50</v>
      </c>
      <c r="C37" s="34"/>
      <c r="D37" s="34"/>
      <c r="E37" s="34"/>
      <c r="F37" s="35"/>
      <c r="G37" s="18"/>
      <c r="H37" s="35"/>
      <c r="I37" s="34">
        <v>150</v>
      </c>
      <c r="J37" s="34" t="s">
        <v>21</v>
      </c>
      <c r="K37" s="34">
        <v>5</v>
      </c>
      <c r="L37" s="35"/>
      <c r="M37" s="35"/>
      <c r="N37" s="35"/>
      <c r="O37" s="34"/>
      <c r="P37" s="34"/>
      <c r="Q37" s="34"/>
      <c r="R37" s="35"/>
      <c r="S37" s="35"/>
      <c r="T37" s="35"/>
      <c r="U37" s="19">
        <f t="shared" si="8"/>
        <v>150</v>
      </c>
      <c r="V37" s="19">
        <f t="shared" si="9"/>
        <v>5</v>
      </c>
    </row>
    <row r="38" spans="1:22" s="16" customFormat="1" ht="15" customHeight="1" x14ac:dyDescent="0.2">
      <c r="A38" s="21" t="s">
        <v>103</v>
      </c>
      <c r="B38" s="12" t="s">
        <v>51</v>
      </c>
      <c r="C38" s="34"/>
      <c r="D38" s="34"/>
      <c r="E38" s="34"/>
      <c r="F38" s="35"/>
      <c r="G38" s="18"/>
      <c r="H38" s="35"/>
      <c r="I38" s="34"/>
      <c r="J38" s="34"/>
      <c r="K38" s="34"/>
      <c r="L38" s="35">
        <v>150</v>
      </c>
      <c r="M38" s="35" t="s">
        <v>21</v>
      </c>
      <c r="N38" s="35">
        <v>5</v>
      </c>
      <c r="O38" s="34"/>
      <c r="P38" s="34"/>
      <c r="Q38" s="34"/>
      <c r="R38" s="35"/>
      <c r="S38" s="35"/>
      <c r="T38" s="35"/>
      <c r="U38" s="19">
        <f t="shared" si="8"/>
        <v>150</v>
      </c>
      <c r="V38" s="19">
        <f t="shared" si="9"/>
        <v>5</v>
      </c>
    </row>
    <row r="39" spans="1:22" s="16" customFormat="1" ht="15" customHeight="1" x14ac:dyDescent="0.2">
      <c r="A39" s="21" t="s">
        <v>104</v>
      </c>
      <c r="B39" s="12" t="s">
        <v>52</v>
      </c>
      <c r="C39" s="34"/>
      <c r="D39" s="34"/>
      <c r="E39" s="34"/>
      <c r="F39" s="35"/>
      <c r="G39" s="18"/>
      <c r="H39" s="35"/>
      <c r="I39" s="34"/>
      <c r="J39" s="34"/>
      <c r="K39" s="34"/>
      <c r="L39" s="35"/>
      <c r="M39" s="35"/>
      <c r="N39" s="35"/>
      <c r="O39" s="34">
        <v>150</v>
      </c>
      <c r="P39" s="34" t="s">
        <v>19</v>
      </c>
      <c r="Q39" s="34">
        <v>4</v>
      </c>
      <c r="R39" s="35"/>
      <c r="S39" s="35"/>
      <c r="T39" s="35"/>
      <c r="U39" s="19">
        <f t="shared" si="8"/>
        <v>150</v>
      </c>
      <c r="V39" s="19">
        <f t="shared" si="9"/>
        <v>4</v>
      </c>
    </row>
    <row r="40" spans="1:22" s="16" customFormat="1" ht="15" customHeight="1" x14ac:dyDescent="0.2">
      <c r="A40" s="21" t="s">
        <v>105</v>
      </c>
      <c r="B40" s="12" t="s">
        <v>53</v>
      </c>
      <c r="C40" s="34"/>
      <c r="D40" s="34"/>
      <c r="E40" s="34"/>
      <c r="F40" s="35"/>
      <c r="G40" s="18"/>
      <c r="H40" s="35"/>
      <c r="I40" s="34"/>
      <c r="J40" s="34"/>
      <c r="K40" s="34"/>
      <c r="L40" s="35"/>
      <c r="M40" s="35"/>
      <c r="N40" s="35"/>
      <c r="O40" s="34"/>
      <c r="P40" s="34"/>
      <c r="Q40" s="34"/>
      <c r="R40" s="35">
        <v>150</v>
      </c>
      <c r="S40" s="35" t="s">
        <v>19</v>
      </c>
      <c r="T40" s="35">
        <v>5</v>
      </c>
      <c r="U40" s="19">
        <f t="shared" si="8"/>
        <v>150</v>
      </c>
      <c r="V40" s="19">
        <f t="shared" si="9"/>
        <v>5</v>
      </c>
    </row>
    <row r="41" spans="1:22" s="16" customFormat="1" ht="15" customHeight="1" x14ac:dyDescent="0.2">
      <c r="A41" s="21" t="s">
        <v>106</v>
      </c>
      <c r="B41" s="12" t="s">
        <v>54</v>
      </c>
      <c r="C41" s="34"/>
      <c r="D41" s="34"/>
      <c r="E41" s="34"/>
      <c r="F41" s="35"/>
      <c r="G41" s="18"/>
      <c r="H41" s="35"/>
      <c r="I41" s="34"/>
      <c r="J41" s="34"/>
      <c r="K41" s="34"/>
      <c r="L41" s="35">
        <v>30</v>
      </c>
      <c r="M41" s="35" t="s">
        <v>19</v>
      </c>
      <c r="N41" s="35">
        <v>1</v>
      </c>
      <c r="O41" s="34"/>
      <c r="P41" s="34"/>
      <c r="Q41" s="34"/>
      <c r="R41" s="35"/>
      <c r="S41" s="35"/>
      <c r="T41" s="35"/>
      <c r="U41" s="19">
        <f t="shared" si="8"/>
        <v>30</v>
      </c>
      <c r="V41" s="19">
        <f t="shared" si="9"/>
        <v>1</v>
      </c>
    </row>
    <row r="42" spans="1:22" s="16" customFormat="1" ht="15" customHeight="1" x14ac:dyDescent="0.2">
      <c r="A42" s="21" t="s">
        <v>107</v>
      </c>
      <c r="B42" s="12" t="s">
        <v>55</v>
      </c>
      <c r="C42" s="34"/>
      <c r="D42" s="34"/>
      <c r="E42" s="34"/>
      <c r="F42" s="35"/>
      <c r="G42" s="18"/>
      <c r="H42" s="35"/>
      <c r="I42" s="34"/>
      <c r="J42" s="34"/>
      <c r="K42" s="34"/>
      <c r="L42" s="35"/>
      <c r="M42" s="35"/>
      <c r="N42" s="35"/>
      <c r="O42" s="34">
        <v>30</v>
      </c>
      <c r="P42" s="34" t="s">
        <v>19</v>
      </c>
      <c r="Q42" s="34">
        <v>1</v>
      </c>
      <c r="R42" s="35"/>
      <c r="S42" s="35"/>
      <c r="T42" s="35"/>
      <c r="U42" s="19">
        <f t="shared" si="8"/>
        <v>30</v>
      </c>
      <c r="V42" s="19">
        <f t="shared" si="9"/>
        <v>1</v>
      </c>
    </row>
    <row r="43" spans="1:22" s="16" customFormat="1" ht="15" customHeight="1" x14ac:dyDescent="0.2">
      <c r="A43" s="12" t="s">
        <v>108</v>
      </c>
      <c r="B43" s="17" t="s">
        <v>42</v>
      </c>
      <c r="C43" s="26">
        <v>150</v>
      </c>
      <c r="D43" s="26" t="s">
        <v>21</v>
      </c>
      <c r="E43" s="26">
        <v>4</v>
      </c>
      <c r="F43" s="27"/>
      <c r="G43" s="27"/>
      <c r="H43" s="27"/>
      <c r="I43" s="26"/>
      <c r="J43" s="26"/>
      <c r="K43" s="26"/>
      <c r="L43" s="27"/>
      <c r="M43" s="27"/>
      <c r="N43" s="27"/>
      <c r="O43" s="26"/>
      <c r="P43" s="26"/>
      <c r="Q43" s="26"/>
      <c r="R43" s="27"/>
      <c r="S43" s="27"/>
      <c r="T43" s="27"/>
      <c r="U43" s="19">
        <f t="shared" si="8"/>
        <v>150</v>
      </c>
      <c r="V43" s="19">
        <f t="shared" si="9"/>
        <v>4</v>
      </c>
    </row>
    <row r="44" spans="1:22" s="16" customFormat="1" ht="15" customHeight="1" x14ac:dyDescent="0.2">
      <c r="A44" s="12" t="s">
        <v>109</v>
      </c>
      <c r="B44" s="12" t="s">
        <v>43</v>
      </c>
      <c r="C44" s="26"/>
      <c r="D44" s="26"/>
      <c r="E44" s="26"/>
      <c r="F44" s="27">
        <v>150</v>
      </c>
      <c r="G44" s="27" t="s">
        <v>21</v>
      </c>
      <c r="H44" s="27">
        <v>4</v>
      </c>
      <c r="I44" s="26"/>
      <c r="J44" s="26"/>
      <c r="K44" s="26"/>
      <c r="L44" s="27"/>
      <c r="M44" s="27"/>
      <c r="N44" s="27"/>
      <c r="O44" s="26"/>
      <c r="P44" s="26"/>
      <c r="Q44" s="26"/>
      <c r="R44" s="27"/>
      <c r="S44" s="27"/>
      <c r="T44" s="27"/>
      <c r="U44" s="19">
        <f t="shared" ref="U44:U48" si="10">SUM(C44+F44+I44+L44+O44+R44)</f>
        <v>150</v>
      </c>
      <c r="V44" s="19">
        <f t="shared" ref="V44:V48" si="11">SUM(E44+H44+K44+N44+Q44+T44)</f>
        <v>4</v>
      </c>
    </row>
    <row r="45" spans="1:22" s="16" customFormat="1" ht="15" customHeight="1" x14ac:dyDescent="0.2">
      <c r="A45" s="12" t="s">
        <v>110</v>
      </c>
      <c r="B45" s="12" t="s">
        <v>44</v>
      </c>
      <c r="C45" s="26"/>
      <c r="D45" s="26"/>
      <c r="E45" s="26"/>
      <c r="F45" s="27"/>
      <c r="G45" s="27"/>
      <c r="H45" s="27"/>
      <c r="I45" s="26">
        <v>150</v>
      </c>
      <c r="J45" s="26" t="s">
        <v>21</v>
      </c>
      <c r="K45" s="26">
        <v>4</v>
      </c>
      <c r="L45" s="27"/>
      <c r="M45" s="27"/>
      <c r="N45" s="27"/>
      <c r="O45" s="26"/>
      <c r="P45" s="26"/>
      <c r="Q45" s="26"/>
      <c r="R45" s="27"/>
      <c r="S45" s="27"/>
      <c r="T45" s="27"/>
      <c r="U45" s="19">
        <f t="shared" si="10"/>
        <v>150</v>
      </c>
      <c r="V45" s="19">
        <f t="shared" si="11"/>
        <v>4</v>
      </c>
    </row>
    <row r="46" spans="1:22" s="16" customFormat="1" ht="15" customHeight="1" x14ac:dyDescent="0.2">
      <c r="A46" s="12" t="s">
        <v>111</v>
      </c>
      <c r="B46" s="12" t="s">
        <v>45</v>
      </c>
      <c r="C46" s="26"/>
      <c r="D46" s="26"/>
      <c r="E46" s="26"/>
      <c r="F46" s="27"/>
      <c r="G46" s="27"/>
      <c r="H46" s="27"/>
      <c r="I46" s="26"/>
      <c r="J46" s="26"/>
      <c r="K46" s="26"/>
      <c r="L46" s="27">
        <v>150</v>
      </c>
      <c r="M46" s="27" t="s">
        <v>21</v>
      </c>
      <c r="N46" s="27">
        <v>4</v>
      </c>
      <c r="O46" s="26"/>
      <c r="P46" s="26"/>
      <c r="Q46" s="26"/>
      <c r="R46" s="27"/>
      <c r="S46" s="27"/>
      <c r="T46" s="27"/>
      <c r="U46" s="19">
        <f t="shared" si="10"/>
        <v>150</v>
      </c>
      <c r="V46" s="19">
        <f t="shared" si="11"/>
        <v>4</v>
      </c>
    </row>
    <row r="47" spans="1:22" s="16" customFormat="1" ht="15" customHeight="1" x14ac:dyDescent="0.2">
      <c r="A47" s="12" t="s">
        <v>112</v>
      </c>
      <c r="B47" s="12" t="s">
        <v>46</v>
      </c>
      <c r="C47" s="26"/>
      <c r="D47" s="26"/>
      <c r="E47" s="26"/>
      <c r="F47" s="27"/>
      <c r="G47" s="27"/>
      <c r="H47" s="27"/>
      <c r="I47" s="26"/>
      <c r="J47" s="26"/>
      <c r="K47" s="26"/>
      <c r="L47" s="27"/>
      <c r="M47" s="27"/>
      <c r="N47" s="27"/>
      <c r="O47" s="26">
        <v>10</v>
      </c>
      <c r="P47" s="26" t="s">
        <v>19</v>
      </c>
      <c r="Q47" s="26">
        <v>3</v>
      </c>
      <c r="R47" s="27"/>
      <c r="S47" s="27"/>
      <c r="T47" s="27"/>
      <c r="U47" s="19">
        <f t="shared" si="10"/>
        <v>10</v>
      </c>
      <c r="V47" s="19">
        <f t="shared" si="11"/>
        <v>3</v>
      </c>
    </row>
    <row r="48" spans="1:22" s="16" customFormat="1" ht="15" customHeight="1" x14ac:dyDescent="0.2">
      <c r="A48" s="12" t="s">
        <v>113</v>
      </c>
      <c r="B48" s="17" t="s">
        <v>47</v>
      </c>
      <c r="C48" s="26"/>
      <c r="D48" s="26"/>
      <c r="E48" s="26"/>
      <c r="F48" s="27"/>
      <c r="G48" s="27"/>
      <c r="H48" s="27"/>
      <c r="I48" s="26"/>
      <c r="J48" s="26"/>
      <c r="K48" s="26"/>
      <c r="L48" s="27"/>
      <c r="M48" s="27"/>
      <c r="N48" s="27"/>
      <c r="O48" s="26"/>
      <c r="P48" s="26"/>
      <c r="Q48" s="26"/>
      <c r="R48" s="27">
        <v>75</v>
      </c>
      <c r="S48" s="27" t="s">
        <v>20</v>
      </c>
      <c r="T48" s="27">
        <v>3</v>
      </c>
      <c r="U48" s="19">
        <f t="shared" si="10"/>
        <v>75</v>
      </c>
      <c r="V48" s="19">
        <f t="shared" si="11"/>
        <v>3</v>
      </c>
    </row>
    <row r="49" spans="1:22" s="22" customFormat="1" ht="15" customHeight="1" x14ac:dyDescent="0.25">
      <c r="A49" s="12" t="s">
        <v>114</v>
      </c>
      <c r="B49" s="17" t="s">
        <v>57</v>
      </c>
      <c r="C49" s="26">
        <v>45</v>
      </c>
      <c r="D49" s="26" t="s">
        <v>19</v>
      </c>
      <c r="E49" s="26">
        <v>2</v>
      </c>
      <c r="F49" s="27"/>
      <c r="G49" s="27"/>
      <c r="H49" s="27"/>
      <c r="I49" s="26"/>
      <c r="J49" s="26"/>
      <c r="K49" s="26"/>
      <c r="L49" s="27"/>
      <c r="M49" s="27"/>
      <c r="N49" s="27"/>
      <c r="O49" s="26"/>
      <c r="P49" s="26"/>
      <c r="Q49" s="26"/>
      <c r="R49" s="27"/>
      <c r="S49" s="27"/>
      <c r="T49" s="27"/>
      <c r="U49" s="19">
        <f t="shared" ref="U49:U53" si="12">SUM(C49+F49+I49+L49+O49+R49)</f>
        <v>45</v>
      </c>
      <c r="V49" s="19">
        <f t="shared" ref="V49:V53" si="13">SUM(E49+H49+K49+N49+Q49+T49)</f>
        <v>2</v>
      </c>
    </row>
    <row r="50" spans="1:22" s="22" customFormat="1" ht="15" customHeight="1" x14ac:dyDescent="0.25">
      <c r="A50" s="12" t="s">
        <v>115</v>
      </c>
      <c r="B50" s="17" t="s">
        <v>58</v>
      </c>
      <c r="C50" s="26"/>
      <c r="D50" s="26"/>
      <c r="E50" s="26"/>
      <c r="F50" s="27">
        <v>45</v>
      </c>
      <c r="G50" s="27" t="s">
        <v>19</v>
      </c>
      <c r="H50" s="27">
        <v>2</v>
      </c>
      <c r="I50" s="26"/>
      <c r="J50" s="26"/>
      <c r="K50" s="26"/>
      <c r="L50" s="27"/>
      <c r="M50" s="27"/>
      <c r="N50" s="27"/>
      <c r="O50" s="26"/>
      <c r="P50" s="26"/>
      <c r="Q50" s="26"/>
      <c r="R50" s="27"/>
      <c r="S50" s="27"/>
      <c r="T50" s="27"/>
      <c r="U50" s="19">
        <f t="shared" si="12"/>
        <v>45</v>
      </c>
      <c r="V50" s="19">
        <f t="shared" si="13"/>
        <v>2</v>
      </c>
    </row>
    <row r="51" spans="1:22" s="22" customFormat="1" ht="15" customHeight="1" x14ac:dyDescent="0.25">
      <c r="A51" s="12" t="s">
        <v>116</v>
      </c>
      <c r="B51" s="17" t="s">
        <v>59</v>
      </c>
      <c r="C51" s="26"/>
      <c r="D51" s="26"/>
      <c r="E51" s="26"/>
      <c r="F51" s="27"/>
      <c r="G51" s="27"/>
      <c r="H51" s="27"/>
      <c r="I51" s="26">
        <v>45</v>
      </c>
      <c r="J51" s="26" t="s">
        <v>19</v>
      </c>
      <c r="K51" s="26">
        <v>2</v>
      </c>
      <c r="L51" s="27"/>
      <c r="M51" s="27"/>
      <c r="N51" s="27"/>
      <c r="O51" s="26"/>
      <c r="P51" s="26"/>
      <c r="Q51" s="26"/>
      <c r="R51" s="27"/>
      <c r="S51" s="27"/>
      <c r="T51" s="27"/>
      <c r="U51" s="19">
        <f t="shared" si="12"/>
        <v>45</v>
      </c>
      <c r="V51" s="19">
        <f t="shared" si="13"/>
        <v>2</v>
      </c>
    </row>
    <row r="52" spans="1:22" s="22" customFormat="1" ht="15" customHeight="1" x14ac:dyDescent="0.25">
      <c r="A52" s="12" t="s">
        <v>117</v>
      </c>
      <c r="B52" s="17" t="s">
        <v>60</v>
      </c>
      <c r="C52" s="26"/>
      <c r="D52" s="26"/>
      <c r="E52" s="26"/>
      <c r="F52" s="27"/>
      <c r="G52" s="27"/>
      <c r="H52" s="27"/>
      <c r="I52" s="26"/>
      <c r="J52" s="26"/>
      <c r="K52" s="26"/>
      <c r="L52" s="27">
        <v>45</v>
      </c>
      <c r="M52" s="27" t="s">
        <v>19</v>
      </c>
      <c r="N52" s="27">
        <v>2</v>
      </c>
      <c r="O52" s="26"/>
      <c r="P52" s="26"/>
      <c r="Q52" s="26"/>
      <c r="R52" s="27"/>
      <c r="S52" s="27"/>
      <c r="T52" s="27"/>
      <c r="U52" s="19">
        <f t="shared" si="12"/>
        <v>45</v>
      </c>
      <c r="V52" s="19">
        <f t="shared" si="13"/>
        <v>2</v>
      </c>
    </row>
    <row r="53" spans="1:22" s="22" customFormat="1" ht="15" customHeight="1" x14ac:dyDescent="0.25">
      <c r="A53" s="12" t="s">
        <v>118</v>
      </c>
      <c r="B53" s="17" t="s">
        <v>61</v>
      </c>
      <c r="C53" s="26"/>
      <c r="D53" s="26"/>
      <c r="E53" s="26"/>
      <c r="F53" s="27"/>
      <c r="G53" s="27"/>
      <c r="H53" s="27"/>
      <c r="I53" s="26"/>
      <c r="J53" s="26"/>
      <c r="K53" s="26"/>
      <c r="L53" s="27"/>
      <c r="M53" s="27"/>
      <c r="N53" s="27"/>
      <c r="O53" s="26">
        <v>45</v>
      </c>
      <c r="P53" s="26" t="s">
        <v>19</v>
      </c>
      <c r="Q53" s="26">
        <v>1</v>
      </c>
      <c r="R53" s="27"/>
      <c r="S53" s="27"/>
      <c r="T53" s="27"/>
      <c r="U53" s="19">
        <f t="shared" si="12"/>
        <v>45</v>
      </c>
      <c r="V53" s="19">
        <f t="shared" si="13"/>
        <v>1</v>
      </c>
    </row>
    <row r="54" spans="1:22" s="16" customFormat="1" ht="15" customHeight="1" x14ac:dyDescent="0.2">
      <c r="A54" s="21" t="s">
        <v>119</v>
      </c>
      <c r="B54" s="12" t="s">
        <v>56</v>
      </c>
      <c r="C54" s="26"/>
      <c r="D54" s="26"/>
      <c r="E54" s="26"/>
      <c r="F54" s="27"/>
      <c r="G54" s="23"/>
      <c r="H54" s="27"/>
      <c r="I54" s="26"/>
      <c r="J54" s="26"/>
      <c r="K54" s="26"/>
      <c r="L54" s="27"/>
      <c r="M54" s="27"/>
      <c r="N54" s="27"/>
      <c r="O54" s="26"/>
      <c r="P54" s="26" t="s">
        <v>22</v>
      </c>
      <c r="Q54" s="26">
        <v>3</v>
      </c>
      <c r="R54" s="27"/>
      <c r="S54" s="27"/>
      <c r="T54" s="27"/>
      <c r="U54" s="19">
        <f t="shared" si="8"/>
        <v>0</v>
      </c>
      <c r="V54" s="19">
        <f t="shared" si="9"/>
        <v>3</v>
      </c>
    </row>
    <row r="55" spans="1:22" s="16" customFormat="1" ht="15" customHeight="1" x14ac:dyDescent="0.2">
      <c r="A55" s="12" t="s">
        <v>120</v>
      </c>
      <c r="B55" s="12" t="s">
        <v>62</v>
      </c>
      <c r="C55" s="26">
        <v>60</v>
      </c>
      <c r="D55" s="26" t="s">
        <v>19</v>
      </c>
      <c r="E55" s="26">
        <v>2</v>
      </c>
      <c r="F55" s="27"/>
      <c r="G55" s="27"/>
      <c r="H55" s="27"/>
      <c r="I55" s="26"/>
      <c r="J55" s="26"/>
      <c r="K55" s="26"/>
      <c r="L55" s="27"/>
      <c r="M55" s="27"/>
      <c r="N55" s="27"/>
      <c r="O55" s="26"/>
      <c r="P55" s="26"/>
      <c r="Q55" s="26"/>
      <c r="R55" s="27"/>
      <c r="S55" s="27"/>
      <c r="T55" s="27"/>
      <c r="U55" s="19">
        <f t="shared" si="8"/>
        <v>60</v>
      </c>
      <c r="V55" s="19">
        <f t="shared" si="9"/>
        <v>2</v>
      </c>
    </row>
    <row r="56" spans="1:22" s="16" customFormat="1" ht="15" customHeight="1" x14ac:dyDescent="0.2">
      <c r="A56" s="12" t="s">
        <v>121</v>
      </c>
      <c r="B56" s="12" t="s">
        <v>63</v>
      </c>
      <c r="C56" s="26"/>
      <c r="D56" s="26"/>
      <c r="E56" s="26"/>
      <c r="F56" s="27">
        <v>60</v>
      </c>
      <c r="G56" s="27" t="s">
        <v>19</v>
      </c>
      <c r="H56" s="27">
        <v>2</v>
      </c>
      <c r="I56" s="26"/>
      <c r="J56" s="26"/>
      <c r="K56" s="26"/>
      <c r="L56" s="27"/>
      <c r="M56" s="27"/>
      <c r="N56" s="27"/>
      <c r="O56" s="26"/>
      <c r="P56" s="26"/>
      <c r="Q56" s="26"/>
      <c r="R56" s="27"/>
      <c r="S56" s="27"/>
      <c r="T56" s="27"/>
      <c r="U56" s="19">
        <f t="shared" si="8"/>
        <v>60</v>
      </c>
      <c r="V56" s="19">
        <f t="shared" si="9"/>
        <v>2</v>
      </c>
    </row>
    <row r="57" spans="1:22" s="16" customFormat="1" ht="15" customHeight="1" x14ac:dyDescent="0.2">
      <c r="A57" s="12" t="s">
        <v>122</v>
      </c>
      <c r="B57" s="12" t="s">
        <v>64</v>
      </c>
      <c r="C57" s="26"/>
      <c r="D57" s="26"/>
      <c r="E57" s="26"/>
      <c r="F57" s="27"/>
      <c r="G57" s="27"/>
      <c r="H57" s="27"/>
      <c r="I57" s="26">
        <v>60</v>
      </c>
      <c r="J57" s="26" t="s">
        <v>19</v>
      </c>
      <c r="K57" s="26">
        <v>2</v>
      </c>
      <c r="L57" s="27"/>
      <c r="M57" s="27"/>
      <c r="N57" s="27"/>
      <c r="O57" s="26"/>
      <c r="P57" s="26"/>
      <c r="Q57" s="26"/>
      <c r="R57" s="27"/>
      <c r="S57" s="27"/>
      <c r="T57" s="27"/>
      <c r="U57" s="19">
        <f t="shared" si="8"/>
        <v>60</v>
      </c>
      <c r="V57" s="19">
        <f t="shared" si="9"/>
        <v>2</v>
      </c>
    </row>
    <row r="58" spans="1:22" s="16" customFormat="1" ht="15" customHeight="1" x14ac:dyDescent="0.2">
      <c r="A58" s="12" t="s">
        <v>123</v>
      </c>
      <c r="B58" s="12" t="s">
        <v>65</v>
      </c>
      <c r="C58" s="26"/>
      <c r="D58" s="26"/>
      <c r="E58" s="26"/>
      <c r="F58" s="27"/>
      <c r="G58" s="27"/>
      <c r="H58" s="27"/>
      <c r="I58" s="26"/>
      <c r="J58" s="26"/>
      <c r="K58" s="26"/>
      <c r="L58" s="27">
        <v>60</v>
      </c>
      <c r="M58" s="27" t="s">
        <v>19</v>
      </c>
      <c r="N58" s="27">
        <v>2</v>
      </c>
      <c r="O58" s="26"/>
      <c r="P58" s="26"/>
      <c r="Q58" s="26"/>
      <c r="R58" s="27"/>
      <c r="S58" s="27"/>
      <c r="T58" s="27"/>
      <c r="U58" s="19">
        <f t="shared" si="8"/>
        <v>60</v>
      </c>
      <c r="V58" s="19">
        <f t="shared" si="9"/>
        <v>2</v>
      </c>
    </row>
    <row r="59" spans="1:22" s="16" customFormat="1" ht="15" customHeight="1" x14ac:dyDescent="0.2">
      <c r="A59" s="12" t="s">
        <v>124</v>
      </c>
      <c r="B59" s="12" t="s">
        <v>66</v>
      </c>
      <c r="C59" s="26"/>
      <c r="D59" s="26"/>
      <c r="E59" s="26"/>
      <c r="F59" s="27"/>
      <c r="G59" s="27"/>
      <c r="H59" s="27"/>
      <c r="I59" s="26"/>
      <c r="J59" s="26"/>
      <c r="K59" s="26"/>
      <c r="L59" s="27"/>
      <c r="M59" s="27"/>
      <c r="N59" s="27"/>
      <c r="O59" s="26">
        <v>60</v>
      </c>
      <c r="P59" s="26" t="s">
        <v>19</v>
      </c>
      <c r="Q59" s="26">
        <v>2</v>
      </c>
      <c r="R59" s="27"/>
      <c r="S59" s="27"/>
      <c r="T59" s="27"/>
      <c r="U59" s="19">
        <f t="shared" si="8"/>
        <v>60</v>
      </c>
      <c r="V59" s="19">
        <f t="shared" si="9"/>
        <v>2</v>
      </c>
    </row>
    <row r="60" spans="1:22" s="16" customFormat="1" ht="15" customHeight="1" x14ac:dyDescent="0.2">
      <c r="A60" s="12" t="s">
        <v>125</v>
      </c>
      <c r="B60" s="12" t="s">
        <v>67</v>
      </c>
      <c r="C60" s="26"/>
      <c r="D60" s="26"/>
      <c r="E60" s="26"/>
      <c r="F60" s="27"/>
      <c r="G60" s="27"/>
      <c r="H60" s="27"/>
      <c r="I60" s="26"/>
      <c r="J60" s="26"/>
      <c r="K60" s="26"/>
      <c r="L60" s="27"/>
      <c r="M60" s="27"/>
      <c r="N60" s="27"/>
      <c r="O60" s="26"/>
      <c r="P60" s="26"/>
      <c r="Q60" s="26"/>
      <c r="R60" s="27">
        <v>60</v>
      </c>
      <c r="S60" s="27" t="s">
        <v>19</v>
      </c>
      <c r="T60" s="27">
        <v>2</v>
      </c>
      <c r="U60" s="19">
        <f t="shared" si="8"/>
        <v>60</v>
      </c>
      <c r="V60" s="19">
        <f t="shared" si="9"/>
        <v>2</v>
      </c>
    </row>
    <row r="61" spans="1:22" s="54" customFormat="1" ht="15" customHeight="1" x14ac:dyDescent="0.2">
      <c r="A61" s="50" t="s">
        <v>126</v>
      </c>
      <c r="B61" s="50" t="s">
        <v>173</v>
      </c>
      <c r="C61" s="49">
        <v>60</v>
      </c>
      <c r="D61" s="49" t="s">
        <v>19</v>
      </c>
      <c r="E61" s="49">
        <v>2</v>
      </c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>
        <f t="shared" si="8"/>
        <v>60</v>
      </c>
      <c r="V61" s="49">
        <f t="shared" si="9"/>
        <v>2</v>
      </c>
    </row>
    <row r="62" spans="1:22" s="54" customFormat="1" ht="15" customHeight="1" x14ac:dyDescent="0.2">
      <c r="A62" s="50" t="s">
        <v>127</v>
      </c>
      <c r="B62" s="50" t="s">
        <v>174</v>
      </c>
      <c r="C62" s="49"/>
      <c r="D62" s="49"/>
      <c r="E62" s="49"/>
      <c r="F62" s="49">
        <v>60</v>
      </c>
      <c r="G62" s="49" t="s">
        <v>19</v>
      </c>
      <c r="H62" s="49">
        <v>2</v>
      </c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>
        <f t="shared" si="8"/>
        <v>60</v>
      </c>
      <c r="V62" s="49">
        <f t="shared" si="9"/>
        <v>2</v>
      </c>
    </row>
    <row r="63" spans="1:22" s="54" customFormat="1" ht="15" customHeight="1" x14ac:dyDescent="0.2">
      <c r="A63" s="50" t="s">
        <v>128</v>
      </c>
      <c r="B63" s="50" t="s">
        <v>175</v>
      </c>
      <c r="C63" s="49"/>
      <c r="D63" s="49"/>
      <c r="E63" s="49"/>
      <c r="F63" s="49"/>
      <c r="G63" s="49"/>
      <c r="H63" s="49"/>
      <c r="I63" s="49">
        <v>60</v>
      </c>
      <c r="J63" s="49" t="s">
        <v>19</v>
      </c>
      <c r="K63" s="49">
        <v>2</v>
      </c>
      <c r="L63" s="49"/>
      <c r="M63" s="49"/>
      <c r="N63" s="49"/>
      <c r="O63" s="49"/>
      <c r="P63" s="49"/>
      <c r="Q63" s="49"/>
      <c r="R63" s="49"/>
      <c r="S63" s="49"/>
      <c r="T63" s="49"/>
      <c r="U63" s="49">
        <f t="shared" si="8"/>
        <v>60</v>
      </c>
      <c r="V63" s="49">
        <f t="shared" si="9"/>
        <v>2</v>
      </c>
    </row>
    <row r="64" spans="1:22" s="54" customFormat="1" ht="15" customHeight="1" x14ac:dyDescent="0.2">
      <c r="A64" s="50" t="s">
        <v>129</v>
      </c>
      <c r="B64" s="50" t="s">
        <v>176</v>
      </c>
      <c r="C64" s="49"/>
      <c r="D64" s="49"/>
      <c r="E64" s="49"/>
      <c r="F64" s="49"/>
      <c r="G64" s="49"/>
      <c r="H64" s="49"/>
      <c r="I64" s="49"/>
      <c r="J64" s="49"/>
      <c r="K64" s="49"/>
      <c r="L64" s="49">
        <v>60</v>
      </c>
      <c r="M64" s="49" t="s">
        <v>19</v>
      </c>
      <c r="N64" s="49">
        <v>2</v>
      </c>
      <c r="O64" s="49"/>
      <c r="P64" s="49"/>
      <c r="Q64" s="49"/>
      <c r="R64" s="49"/>
      <c r="S64" s="49"/>
      <c r="T64" s="49"/>
      <c r="U64" s="49">
        <f t="shared" si="8"/>
        <v>60</v>
      </c>
      <c r="V64" s="49">
        <f t="shared" si="9"/>
        <v>2</v>
      </c>
    </row>
    <row r="65" spans="1:22" s="54" customFormat="1" ht="15" customHeight="1" x14ac:dyDescent="0.2">
      <c r="A65" s="50" t="s">
        <v>130</v>
      </c>
      <c r="B65" s="50" t="s">
        <v>177</v>
      </c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>
        <v>60</v>
      </c>
      <c r="P65" s="49" t="s">
        <v>19</v>
      </c>
      <c r="Q65" s="49">
        <v>2</v>
      </c>
      <c r="R65" s="49"/>
      <c r="S65" s="49"/>
      <c r="T65" s="49"/>
      <c r="U65" s="49">
        <f t="shared" si="8"/>
        <v>60</v>
      </c>
      <c r="V65" s="49">
        <f t="shared" si="9"/>
        <v>2</v>
      </c>
    </row>
    <row r="66" spans="1:22" s="54" customFormat="1" ht="15" customHeight="1" x14ac:dyDescent="0.2">
      <c r="A66" s="50" t="s">
        <v>131</v>
      </c>
      <c r="B66" s="50" t="s">
        <v>178</v>
      </c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>
        <v>75</v>
      </c>
      <c r="S66" s="49" t="s">
        <v>19</v>
      </c>
      <c r="T66" s="49">
        <v>3</v>
      </c>
      <c r="U66" s="49">
        <f t="shared" si="8"/>
        <v>75</v>
      </c>
      <c r="V66" s="49">
        <f t="shared" si="9"/>
        <v>3</v>
      </c>
    </row>
    <row r="67" spans="1:22" s="16" customFormat="1" ht="15" customHeight="1" x14ac:dyDescent="0.2">
      <c r="A67" s="28" t="s">
        <v>132</v>
      </c>
      <c r="B67" s="12" t="s">
        <v>68</v>
      </c>
      <c r="C67" s="26"/>
      <c r="D67" s="26"/>
      <c r="E67" s="26"/>
      <c r="F67" s="27"/>
      <c r="G67" s="27"/>
      <c r="H67" s="27"/>
      <c r="I67" s="26"/>
      <c r="J67" s="26"/>
      <c r="K67" s="26"/>
      <c r="L67" s="27"/>
      <c r="M67" s="27"/>
      <c r="N67" s="27"/>
      <c r="O67" s="49">
        <v>30</v>
      </c>
      <c r="P67" s="26" t="s">
        <v>19</v>
      </c>
      <c r="Q67" s="26">
        <v>2</v>
      </c>
      <c r="R67" s="27"/>
      <c r="S67" s="27"/>
      <c r="T67" s="27"/>
      <c r="U67" s="24">
        <f t="shared" si="8"/>
        <v>30</v>
      </c>
      <c r="V67" s="24">
        <f t="shared" si="9"/>
        <v>2</v>
      </c>
    </row>
    <row r="68" spans="1:22" s="16" customFormat="1" ht="15" customHeight="1" x14ac:dyDescent="0.2">
      <c r="A68" s="28" t="s">
        <v>133</v>
      </c>
      <c r="B68" s="12" t="s">
        <v>69</v>
      </c>
      <c r="C68" s="26"/>
      <c r="D68" s="26"/>
      <c r="E68" s="26"/>
      <c r="F68" s="27"/>
      <c r="G68" s="27"/>
      <c r="H68" s="27"/>
      <c r="I68" s="26"/>
      <c r="J68" s="26"/>
      <c r="K68" s="26"/>
      <c r="L68" s="27"/>
      <c r="M68" s="27"/>
      <c r="N68" s="27"/>
      <c r="O68" s="26"/>
      <c r="P68" s="26"/>
      <c r="Q68" s="26"/>
      <c r="R68" s="49">
        <v>30</v>
      </c>
      <c r="S68" s="27" t="s">
        <v>21</v>
      </c>
      <c r="T68" s="27">
        <v>2</v>
      </c>
      <c r="U68" s="24">
        <f t="shared" si="8"/>
        <v>30</v>
      </c>
      <c r="V68" s="24">
        <f t="shared" si="9"/>
        <v>2</v>
      </c>
    </row>
    <row r="69" spans="1:22" s="22" customFormat="1" ht="15" customHeight="1" x14ac:dyDescent="0.25">
      <c r="A69" s="12" t="s">
        <v>134</v>
      </c>
      <c r="B69" s="12" t="s">
        <v>23</v>
      </c>
      <c r="C69" s="26"/>
      <c r="D69" s="26"/>
      <c r="E69" s="26"/>
      <c r="F69" s="27"/>
      <c r="G69" s="27"/>
      <c r="H69" s="27"/>
      <c r="I69" s="49">
        <v>30</v>
      </c>
      <c r="J69" s="26" t="s">
        <v>19</v>
      </c>
      <c r="K69" s="26">
        <v>2</v>
      </c>
      <c r="L69" s="27"/>
      <c r="M69" s="27"/>
      <c r="N69" s="27"/>
      <c r="O69" s="26"/>
      <c r="P69" s="26"/>
      <c r="Q69" s="26"/>
      <c r="R69" s="27"/>
      <c r="S69" s="27"/>
      <c r="T69" s="27"/>
      <c r="U69" s="19">
        <f t="shared" si="8"/>
        <v>30</v>
      </c>
      <c r="V69" s="19">
        <f t="shared" si="9"/>
        <v>2</v>
      </c>
    </row>
    <row r="70" spans="1:22" s="22" customFormat="1" ht="15" customHeight="1" x14ac:dyDescent="0.25">
      <c r="A70" s="12" t="s">
        <v>135</v>
      </c>
      <c r="B70" s="12" t="s">
        <v>24</v>
      </c>
      <c r="C70" s="26"/>
      <c r="D70" s="26"/>
      <c r="E70" s="26"/>
      <c r="F70" s="27"/>
      <c r="G70" s="27"/>
      <c r="H70" s="27"/>
      <c r="I70" s="26"/>
      <c r="J70" s="26"/>
      <c r="K70" s="26"/>
      <c r="L70" s="49">
        <v>30</v>
      </c>
      <c r="M70" s="27" t="s">
        <v>21</v>
      </c>
      <c r="N70" s="27">
        <v>2</v>
      </c>
      <c r="O70" s="26"/>
      <c r="P70" s="26"/>
      <c r="Q70" s="26"/>
      <c r="R70" s="27"/>
      <c r="S70" s="27"/>
      <c r="T70" s="27"/>
      <c r="U70" s="19">
        <f t="shared" si="8"/>
        <v>30</v>
      </c>
      <c r="V70" s="19">
        <f t="shared" si="9"/>
        <v>2</v>
      </c>
    </row>
    <row r="71" spans="1:22" s="22" customFormat="1" ht="15" customHeight="1" x14ac:dyDescent="0.25">
      <c r="A71" s="12" t="s">
        <v>147</v>
      </c>
      <c r="B71" s="12" t="s">
        <v>145</v>
      </c>
      <c r="C71" s="34"/>
      <c r="D71" s="34"/>
      <c r="E71" s="34"/>
      <c r="F71" s="35"/>
      <c r="G71" s="35"/>
      <c r="H71" s="35"/>
      <c r="I71" s="49">
        <v>30</v>
      </c>
      <c r="J71" s="34" t="s">
        <v>19</v>
      </c>
      <c r="K71" s="34">
        <v>1</v>
      </c>
      <c r="L71" s="35"/>
      <c r="M71" s="35"/>
      <c r="N71" s="35"/>
      <c r="O71" s="34"/>
      <c r="P71" s="34"/>
      <c r="Q71" s="34"/>
      <c r="R71" s="35"/>
      <c r="S71" s="35"/>
      <c r="T71" s="35"/>
      <c r="U71" s="19">
        <v>60</v>
      </c>
      <c r="V71" s="19">
        <v>1</v>
      </c>
    </row>
    <row r="72" spans="1:22" s="22" customFormat="1" ht="15" customHeight="1" x14ac:dyDescent="0.25">
      <c r="A72" s="12" t="s">
        <v>148</v>
      </c>
      <c r="B72" s="12" t="s">
        <v>146</v>
      </c>
      <c r="C72" s="34"/>
      <c r="D72" s="34"/>
      <c r="E72" s="34"/>
      <c r="F72" s="35"/>
      <c r="G72" s="35"/>
      <c r="H72" s="35"/>
      <c r="I72" s="34"/>
      <c r="J72" s="34"/>
      <c r="K72" s="34"/>
      <c r="L72" s="49">
        <v>30</v>
      </c>
      <c r="M72" s="35" t="s">
        <v>19</v>
      </c>
      <c r="N72" s="35">
        <v>1</v>
      </c>
      <c r="O72" s="34"/>
      <c r="P72" s="34"/>
      <c r="Q72" s="34"/>
      <c r="R72" s="35"/>
      <c r="S72" s="35"/>
      <c r="T72" s="35"/>
      <c r="U72" s="19">
        <f t="shared" ref="U72" si="14">SUM(C72+F72+I72+L72+O72+R72)</f>
        <v>30</v>
      </c>
      <c r="V72" s="19">
        <f t="shared" ref="V72" si="15">SUM(E72+H72+K72+N72+Q72+T72)</f>
        <v>1</v>
      </c>
    </row>
    <row r="73" spans="1:22" s="22" customFormat="1" ht="15" customHeight="1" x14ac:dyDescent="0.25">
      <c r="A73" s="21" t="s">
        <v>139</v>
      </c>
      <c r="B73" s="12" t="s">
        <v>70</v>
      </c>
      <c r="C73" s="49">
        <v>30</v>
      </c>
      <c r="D73" s="26" t="s">
        <v>19</v>
      </c>
      <c r="E73" s="26">
        <v>2</v>
      </c>
      <c r="F73" s="27"/>
      <c r="G73" s="27"/>
      <c r="H73" s="27"/>
      <c r="I73" s="26"/>
      <c r="J73" s="26"/>
      <c r="K73" s="26"/>
      <c r="L73" s="27"/>
      <c r="M73" s="27"/>
      <c r="N73" s="27"/>
      <c r="O73" s="26"/>
      <c r="P73" s="26"/>
      <c r="Q73" s="26"/>
      <c r="R73" s="27"/>
      <c r="S73" s="27"/>
      <c r="T73" s="27"/>
      <c r="U73" s="19">
        <f t="shared" ref="U73:U77" si="16">SUM(C73+F73+I73+L73+O73+R73)</f>
        <v>30</v>
      </c>
      <c r="V73" s="19">
        <f t="shared" ref="V73:V77" si="17">SUM(E73+H73+K73+N73+Q73+T73)</f>
        <v>2</v>
      </c>
    </row>
    <row r="74" spans="1:22" s="22" customFormat="1" ht="15" customHeight="1" x14ac:dyDescent="0.25">
      <c r="A74" s="21" t="s">
        <v>140</v>
      </c>
      <c r="B74" s="12" t="s">
        <v>71</v>
      </c>
      <c r="C74" s="26"/>
      <c r="D74" s="26"/>
      <c r="E74" s="26"/>
      <c r="F74" s="49">
        <v>30</v>
      </c>
      <c r="G74" s="27" t="s">
        <v>19</v>
      </c>
      <c r="H74" s="27">
        <v>2</v>
      </c>
      <c r="I74" s="26"/>
      <c r="J74" s="26"/>
      <c r="K74" s="26"/>
      <c r="L74" s="27"/>
      <c r="M74" s="27"/>
      <c r="N74" s="27"/>
      <c r="O74" s="26"/>
      <c r="P74" s="26"/>
      <c r="Q74" s="26"/>
      <c r="R74" s="27"/>
      <c r="S74" s="27"/>
      <c r="T74" s="27"/>
      <c r="U74" s="19">
        <f t="shared" si="16"/>
        <v>30</v>
      </c>
      <c r="V74" s="19">
        <f t="shared" si="17"/>
        <v>2</v>
      </c>
    </row>
    <row r="75" spans="1:22" s="22" customFormat="1" ht="15" customHeight="1" x14ac:dyDescent="0.25">
      <c r="A75" s="21" t="s">
        <v>136</v>
      </c>
      <c r="B75" s="12" t="s">
        <v>72</v>
      </c>
      <c r="C75" s="26"/>
      <c r="D75" s="26"/>
      <c r="E75" s="26"/>
      <c r="F75" s="27"/>
      <c r="G75" s="27"/>
      <c r="H75" s="27"/>
      <c r="I75" s="49">
        <v>30</v>
      </c>
      <c r="J75" s="26" t="s">
        <v>19</v>
      </c>
      <c r="K75" s="26">
        <v>2</v>
      </c>
      <c r="L75" s="27"/>
      <c r="M75" s="27"/>
      <c r="N75" s="27"/>
      <c r="O75" s="26"/>
      <c r="P75" s="26"/>
      <c r="Q75" s="26"/>
      <c r="R75" s="27"/>
      <c r="S75" s="27"/>
      <c r="T75" s="27"/>
      <c r="U75" s="19">
        <f t="shared" si="16"/>
        <v>30</v>
      </c>
      <c r="V75" s="19">
        <f t="shared" si="17"/>
        <v>2</v>
      </c>
    </row>
    <row r="76" spans="1:22" s="22" customFormat="1" ht="15" customHeight="1" x14ac:dyDescent="0.25">
      <c r="A76" s="21" t="s">
        <v>137</v>
      </c>
      <c r="B76" s="12" t="s">
        <v>73</v>
      </c>
      <c r="C76" s="26"/>
      <c r="D76" s="26"/>
      <c r="E76" s="26"/>
      <c r="F76" s="27"/>
      <c r="G76" s="27"/>
      <c r="H76" s="27"/>
      <c r="I76" s="26"/>
      <c r="J76" s="26"/>
      <c r="K76" s="26"/>
      <c r="L76" s="49">
        <v>30</v>
      </c>
      <c r="M76" s="27" t="s">
        <v>20</v>
      </c>
      <c r="N76" s="27">
        <v>2</v>
      </c>
      <c r="O76" s="26"/>
      <c r="P76" s="26"/>
      <c r="Q76" s="26"/>
      <c r="R76" s="27"/>
      <c r="S76" s="27"/>
      <c r="T76" s="27"/>
      <c r="U76" s="19">
        <f t="shared" si="16"/>
        <v>30</v>
      </c>
      <c r="V76" s="19">
        <f t="shared" si="17"/>
        <v>2</v>
      </c>
    </row>
    <row r="77" spans="1:22" s="22" customFormat="1" ht="15" customHeight="1" x14ac:dyDescent="0.25">
      <c r="A77" s="21" t="s">
        <v>138</v>
      </c>
      <c r="B77" s="12" t="s">
        <v>74</v>
      </c>
      <c r="C77" s="26"/>
      <c r="D77" s="26"/>
      <c r="E77" s="26"/>
      <c r="F77" s="27"/>
      <c r="G77" s="27"/>
      <c r="H77" s="27"/>
      <c r="I77" s="26"/>
      <c r="J77" s="26"/>
      <c r="K77" s="26"/>
      <c r="L77" s="27"/>
      <c r="M77" s="27"/>
      <c r="N77" s="27"/>
      <c r="O77" s="49">
        <v>30</v>
      </c>
      <c r="P77" s="26" t="s">
        <v>20</v>
      </c>
      <c r="Q77" s="26">
        <v>2</v>
      </c>
      <c r="R77" s="27"/>
      <c r="S77" s="27"/>
      <c r="T77" s="27"/>
      <c r="U77" s="19">
        <f t="shared" si="16"/>
        <v>30</v>
      </c>
      <c r="V77" s="19">
        <f t="shared" si="17"/>
        <v>2</v>
      </c>
    </row>
    <row r="78" spans="1:22" s="16" customFormat="1" ht="15" customHeight="1" x14ac:dyDescent="0.2">
      <c r="A78" s="12"/>
      <c r="B78" s="20" t="s">
        <v>37</v>
      </c>
      <c r="C78" s="27">
        <f>SUM(C35:C77)</f>
        <v>495</v>
      </c>
      <c r="D78" s="27"/>
      <c r="E78" s="27">
        <f t="shared" ref="E78:V78" si="18">SUM(E35:E77)</f>
        <v>17</v>
      </c>
      <c r="F78" s="27">
        <f t="shared" si="18"/>
        <v>495</v>
      </c>
      <c r="G78" s="27"/>
      <c r="H78" s="27">
        <f t="shared" si="18"/>
        <v>17</v>
      </c>
      <c r="I78" s="27">
        <f t="shared" si="18"/>
        <v>555</v>
      </c>
      <c r="J78" s="27"/>
      <c r="K78" s="27">
        <f t="shared" si="18"/>
        <v>20</v>
      </c>
      <c r="L78" s="27">
        <f t="shared" si="18"/>
        <v>585</v>
      </c>
      <c r="M78" s="27"/>
      <c r="N78" s="27">
        <f t="shared" si="18"/>
        <v>21</v>
      </c>
      <c r="O78" s="27">
        <f t="shared" si="18"/>
        <v>415</v>
      </c>
      <c r="P78" s="27"/>
      <c r="Q78" s="27">
        <f t="shared" si="18"/>
        <v>20</v>
      </c>
      <c r="R78" s="27">
        <f t="shared" si="18"/>
        <v>390</v>
      </c>
      <c r="S78" s="27"/>
      <c r="T78" s="27">
        <f t="shared" si="18"/>
        <v>15</v>
      </c>
      <c r="U78" s="27">
        <f t="shared" si="18"/>
        <v>2965</v>
      </c>
      <c r="V78" s="27">
        <f t="shared" si="18"/>
        <v>110</v>
      </c>
    </row>
    <row r="79" spans="1:22" s="16" customFormat="1" ht="15" customHeight="1" x14ac:dyDescent="0.2">
      <c r="A79" s="64" t="s">
        <v>41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</row>
    <row r="80" spans="1:22" s="53" customFormat="1" ht="15" x14ac:dyDescent="0.2">
      <c r="A80" s="37" t="s">
        <v>153</v>
      </c>
      <c r="B80" s="37" t="s">
        <v>154</v>
      </c>
      <c r="C80" s="39"/>
      <c r="D80" s="39"/>
      <c r="E80" s="39"/>
      <c r="F80" s="39"/>
      <c r="G80" s="52"/>
      <c r="H80" s="39"/>
      <c r="I80" s="39"/>
      <c r="J80" s="39"/>
      <c r="K80" s="39"/>
      <c r="L80" s="39">
        <v>2</v>
      </c>
      <c r="M80" s="39" t="s">
        <v>20</v>
      </c>
      <c r="N80" s="39">
        <v>1</v>
      </c>
      <c r="O80" s="39"/>
      <c r="P80" s="39"/>
      <c r="Q80" s="39"/>
      <c r="R80" s="39"/>
      <c r="S80" s="39"/>
      <c r="T80" s="39"/>
      <c r="U80" s="39">
        <v>2</v>
      </c>
      <c r="V80" s="39">
        <v>1</v>
      </c>
    </row>
    <row r="81" spans="1:23" s="36" customFormat="1" ht="15" x14ac:dyDescent="0.2">
      <c r="A81" s="40" t="s">
        <v>155</v>
      </c>
      <c r="B81" s="40" t="s">
        <v>156</v>
      </c>
      <c r="C81" s="46"/>
      <c r="D81" s="46"/>
      <c r="E81" s="46"/>
      <c r="F81" s="47"/>
      <c r="G81" s="47"/>
      <c r="H81" s="47"/>
      <c r="I81" s="46"/>
      <c r="J81" s="46"/>
      <c r="K81" s="46"/>
      <c r="L81" s="47"/>
      <c r="M81" s="47"/>
      <c r="N81" s="47"/>
      <c r="O81" s="46"/>
      <c r="P81" s="46"/>
      <c r="Q81" s="46"/>
      <c r="R81" s="47"/>
      <c r="S81" s="47"/>
      <c r="T81" s="47"/>
      <c r="U81" s="39"/>
      <c r="V81" s="39"/>
    </row>
    <row r="82" spans="1:23" s="36" customFormat="1" ht="15" x14ac:dyDescent="0.2">
      <c r="A82" s="40" t="s">
        <v>157</v>
      </c>
      <c r="B82" s="40" t="s">
        <v>158</v>
      </c>
      <c r="C82" s="46">
        <v>42</v>
      </c>
      <c r="D82" s="46"/>
      <c r="E82" s="46">
        <v>2</v>
      </c>
      <c r="F82" s="47">
        <v>42</v>
      </c>
      <c r="G82" s="47"/>
      <c r="H82" s="47">
        <v>2</v>
      </c>
      <c r="I82" s="46">
        <v>42</v>
      </c>
      <c r="J82" s="46"/>
      <c r="K82" s="46">
        <v>2</v>
      </c>
      <c r="L82" s="47">
        <v>42</v>
      </c>
      <c r="M82" s="47"/>
      <c r="N82" s="47">
        <v>2</v>
      </c>
      <c r="O82" s="46">
        <v>28</v>
      </c>
      <c r="P82" s="46"/>
      <c r="Q82" s="46">
        <v>2</v>
      </c>
      <c r="R82" s="47">
        <v>28</v>
      </c>
      <c r="S82" s="47"/>
      <c r="T82" s="47">
        <v>2</v>
      </c>
      <c r="U82" s="39"/>
      <c r="V82" s="39"/>
      <c r="W82" s="38"/>
    </row>
    <row r="83" spans="1:23" s="36" customFormat="1" ht="15" x14ac:dyDescent="0.2">
      <c r="A83" s="48" t="s">
        <v>159</v>
      </c>
      <c r="B83" s="40" t="s">
        <v>160</v>
      </c>
      <c r="C83" s="46"/>
      <c r="D83" s="46"/>
      <c r="E83" s="46"/>
      <c r="F83" s="47"/>
      <c r="G83" s="47"/>
      <c r="H83" s="47"/>
      <c r="I83" s="46"/>
      <c r="J83" s="46"/>
      <c r="K83" s="46"/>
      <c r="L83" s="47"/>
      <c r="M83" s="47"/>
      <c r="N83" s="47"/>
      <c r="O83" s="46"/>
      <c r="P83" s="46"/>
      <c r="Q83" s="46"/>
      <c r="R83" s="47"/>
      <c r="S83" s="47"/>
      <c r="T83" s="47"/>
      <c r="U83" s="39"/>
      <c r="V83" s="39"/>
      <c r="W83" s="38"/>
    </row>
    <row r="84" spans="1:23" s="36" customFormat="1" ht="15" x14ac:dyDescent="0.2">
      <c r="A84" s="37" t="s">
        <v>161</v>
      </c>
      <c r="B84" s="40" t="s">
        <v>162</v>
      </c>
      <c r="C84" s="46">
        <v>14</v>
      </c>
      <c r="D84" s="46"/>
      <c r="E84" s="46">
        <v>2</v>
      </c>
      <c r="F84" s="47">
        <v>14</v>
      </c>
      <c r="G84" s="47"/>
      <c r="H84" s="47">
        <v>2</v>
      </c>
      <c r="I84" s="46">
        <v>14</v>
      </c>
      <c r="J84" s="46"/>
      <c r="K84" s="46">
        <v>2</v>
      </c>
      <c r="L84" s="47">
        <v>14</v>
      </c>
      <c r="M84" s="47"/>
      <c r="N84" s="47">
        <v>2</v>
      </c>
      <c r="O84" s="46"/>
      <c r="P84" s="46"/>
      <c r="Q84" s="46"/>
      <c r="R84" s="47"/>
      <c r="S84" s="47"/>
      <c r="T84" s="47"/>
      <c r="U84" s="39"/>
      <c r="V84" s="39"/>
      <c r="W84" s="38"/>
    </row>
    <row r="85" spans="1:23" s="36" customFormat="1" ht="15" x14ac:dyDescent="0.25">
      <c r="A85" s="41" t="s">
        <v>163</v>
      </c>
      <c r="B85" s="37" t="s">
        <v>164</v>
      </c>
      <c r="C85" s="42">
        <v>14</v>
      </c>
      <c r="D85" s="42"/>
      <c r="E85" s="42">
        <v>2</v>
      </c>
      <c r="F85" s="43"/>
      <c r="G85" s="43"/>
      <c r="H85" s="43"/>
      <c r="I85" s="42"/>
      <c r="J85" s="42"/>
      <c r="K85" s="42"/>
      <c r="L85" s="43"/>
      <c r="M85" s="43"/>
      <c r="N85" s="43"/>
      <c r="O85" s="42"/>
      <c r="P85" s="42"/>
      <c r="Q85" s="42"/>
      <c r="R85" s="43"/>
      <c r="S85" s="43"/>
      <c r="T85" s="43"/>
      <c r="U85" s="44"/>
      <c r="V85" s="44"/>
      <c r="W85" s="45"/>
    </row>
    <row r="86" spans="1:23" s="36" customFormat="1" ht="15" x14ac:dyDescent="0.25">
      <c r="A86" s="37" t="s">
        <v>165</v>
      </c>
      <c r="B86" s="37" t="s">
        <v>166</v>
      </c>
      <c r="C86" s="42">
        <v>14</v>
      </c>
      <c r="D86" s="42"/>
      <c r="E86" s="42">
        <v>2</v>
      </c>
      <c r="F86" s="43"/>
      <c r="G86" s="43"/>
      <c r="H86" s="43"/>
      <c r="I86" s="42"/>
      <c r="J86" s="42"/>
      <c r="K86" s="42"/>
      <c r="L86" s="43"/>
      <c r="M86" s="43"/>
      <c r="N86" s="43"/>
      <c r="O86" s="42"/>
      <c r="P86" s="42"/>
      <c r="Q86" s="42"/>
      <c r="R86" s="43"/>
      <c r="S86" s="43"/>
      <c r="T86" s="43"/>
      <c r="U86" s="44"/>
      <c r="V86" s="44"/>
      <c r="W86" s="45"/>
    </row>
    <row r="87" spans="1:23" s="36" customFormat="1" ht="15" x14ac:dyDescent="0.25">
      <c r="A87" s="41" t="s">
        <v>167</v>
      </c>
      <c r="B87" s="37" t="s">
        <v>168</v>
      </c>
      <c r="C87" s="42">
        <v>14</v>
      </c>
      <c r="D87" s="42"/>
      <c r="E87" s="42">
        <v>2</v>
      </c>
      <c r="F87" s="43"/>
      <c r="G87" s="43"/>
      <c r="H87" s="43"/>
      <c r="I87" s="42"/>
      <c r="J87" s="42"/>
      <c r="K87" s="42"/>
      <c r="L87" s="43"/>
      <c r="M87" s="43"/>
      <c r="N87" s="43"/>
      <c r="O87" s="42"/>
      <c r="P87" s="42"/>
      <c r="Q87" s="42"/>
      <c r="R87" s="43"/>
      <c r="S87" s="43"/>
      <c r="T87" s="43"/>
      <c r="U87" s="44"/>
      <c r="V87" s="44"/>
      <c r="W87" s="45"/>
    </row>
    <row r="88" spans="1:23" s="36" customFormat="1" ht="15" x14ac:dyDescent="0.25">
      <c r="A88" s="37" t="s">
        <v>169</v>
      </c>
      <c r="B88" s="37" t="s">
        <v>170</v>
      </c>
      <c r="C88" s="42">
        <v>14</v>
      </c>
      <c r="D88" s="42"/>
      <c r="E88" s="42">
        <v>2</v>
      </c>
      <c r="F88" s="43"/>
      <c r="G88" s="43"/>
      <c r="H88" s="43"/>
      <c r="I88" s="42"/>
      <c r="J88" s="42"/>
      <c r="K88" s="42"/>
      <c r="L88" s="43"/>
      <c r="M88" s="43"/>
      <c r="N88" s="43"/>
      <c r="O88" s="42"/>
      <c r="P88" s="42"/>
      <c r="Q88" s="42"/>
      <c r="R88" s="43"/>
      <c r="S88" s="43"/>
      <c r="T88" s="43"/>
      <c r="U88" s="44"/>
      <c r="V88" s="44"/>
      <c r="W88" s="45"/>
    </row>
    <row r="89" spans="1:23" s="36" customFormat="1" ht="15" x14ac:dyDescent="0.25">
      <c r="A89" s="37" t="s">
        <v>171</v>
      </c>
      <c r="B89" s="37" t="s">
        <v>172</v>
      </c>
      <c r="C89" s="42">
        <v>14</v>
      </c>
      <c r="D89" s="42"/>
      <c r="E89" s="42">
        <v>2</v>
      </c>
      <c r="F89" s="43"/>
      <c r="G89" s="43"/>
      <c r="H89" s="43"/>
      <c r="I89" s="42"/>
      <c r="J89" s="42"/>
      <c r="K89" s="42"/>
      <c r="L89" s="43"/>
      <c r="M89" s="43"/>
      <c r="N89" s="43"/>
      <c r="O89" s="42"/>
      <c r="P89" s="42"/>
      <c r="Q89" s="42"/>
      <c r="R89" s="43"/>
      <c r="S89" s="43"/>
      <c r="T89" s="43"/>
      <c r="U89" s="44"/>
      <c r="V89" s="44"/>
      <c r="W89" s="45"/>
    </row>
    <row r="90" spans="1:23" s="14" customFormat="1" ht="15" customHeight="1" x14ac:dyDescent="0.2">
      <c r="A90" s="13"/>
      <c r="B90" s="27" t="s">
        <v>39</v>
      </c>
      <c r="C90" s="27"/>
      <c r="D90" s="27"/>
      <c r="E90" s="27">
        <v>4</v>
      </c>
      <c r="F90" s="27"/>
      <c r="G90" s="27"/>
      <c r="H90" s="27">
        <v>3</v>
      </c>
      <c r="I90" s="27"/>
      <c r="J90" s="27"/>
      <c r="K90" s="27">
        <v>3</v>
      </c>
      <c r="L90" s="27"/>
      <c r="M90" s="27"/>
      <c r="N90" s="27">
        <v>3</v>
      </c>
      <c r="O90" s="27"/>
      <c r="P90" s="27"/>
      <c r="Q90" s="27"/>
      <c r="R90" s="27"/>
      <c r="S90" s="27"/>
      <c r="T90" s="27"/>
      <c r="U90" s="27"/>
      <c r="V90" s="27">
        <f>SUM(E90+H90+K90+N90+Q90+T90)</f>
        <v>13</v>
      </c>
    </row>
    <row r="91" spans="1:23" s="38" customFormat="1" ht="15" customHeight="1" x14ac:dyDescent="0.2">
      <c r="A91" s="30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6"/>
    </row>
    <row r="92" spans="1:23" s="14" customFormat="1" ht="15" customHeight="1" x14ac:dyDescent="0.2">
      <c r="A92" s="57" t="s">
        <v>180</v>
      </c>
      <c r="B92" s="54" t="s">
        <v>181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31"/>
    </row>
    <row r="93" spans="1:23" s="14" customFormat="1" ht="15" customHeight="1" x14ac:dyDescent="0.2">
      <c r="A93" s="13"/>
      <c r="B93" s="13" t="s">
        <v>40</v>
      </c>
      <c r="C93" s="26"/>
      <c r="D93" s="26"/>
      <c r="E93" s="26">
        <f>SUM(E90+E78+E33+E20)</f>
        <v>29</v>
      </c>
      <c r="F93" s="27"/>
      <c r="G93" s="27"/>
      <c r="H93" s="27">
        <f>SUM(H90+H78+H33+H20)</f>
        <v>28</v>
      </c>
      <c r="I93" s="26"/>
      <c r="J93" s="26"/>
      <c r="K93" s="26">
        <f>SUM(K90+K78+K33+K20)</f>
        <v>31</v>
      </c>
      <c r="L93" s="27"/>
      <c r="M93" s="27"/>
      <c r="N93" s="27">
        <f>SUM(N90+N78+N33+N20)</f>
        <v>32</v>
      </c>
      <c r="O93" s="26"/>
      <c r="P93" s="26"/>
      <c r="Q93" s="24">
        <f>SUM(Q90+Q78+Q33+Q20)</f>
        <v>32</v>
      </c>
      <c r="R93" s="27"/>
      <c r="S93" s="27"/>
      <c r="T93" s="27">
        <f>SUM(T90+T78+T33+T20)</f>
        <v>28</v>
      </c>
      <c r="U93" s="19"/>
      <c r="V93" s="19">
        <f>SUM(C93:T93)</f>
        <v>180</v>
      </c>
    </row>
    <row r="94" spans="1:23" s="14" customFormat="1" ht="15" customHeight="1" x14ac:dyDescent="0.2">
      <c r="A94" s="13"/>
      <c r="B94" s="13" t="s">
        <v>152</v>
      </c>
      <c r="C94" s="26">
        <f>SUM(C90+C78+C33+C20)</f>
        <v>607</v>
      </c>
      <c r="D94" s="26"/>
      <c r="E94" s="26"/>
      <c r="F94" s="27">
        <f>SUM(F90+F78+F33+F20)</f>
        <v>607</v>
      </c>
      <c r="G94" s="27"/>
      <c r="H94" s="27"/>
      <c r="I94" s="26">
        <f>SUM(I90+I78+I33+I20)</f>
        <v>667</v>
      </c>
      <c r="J94" s="26"/>
      <c r="K94" s="26"/>
      <c r="L94" s="27">
        <f>SUM(L90+L78+L33+L20)</f>
        <v>697</v>
      </c>
      <c r="M94" s="27"/>
      <c r="N94" s="27"/>
      <c r="O94" s="26">
        <f>SUM(O90+O78+O33+O20)</f>
        <v>555</v>
      </c>
      <c r="P94" s="26"/>
      <c r="Q94" s="26"/>
      <c r="R94" s="27">
        <f>SUM(R90+R78+R33+R20)</f>
        <v>532</v>
      </c>
      <c r="S94" s="27"/>
      <c r="T94" s="27"/>
      <c r="U94" s="19">
        <f>SUM(C94:T94)</f>
        <v>3665</v>
      </c>
      <c r="V94" s="19"/>
    </row>
    <row r="95" spans="1:23" ht="17.25" customHeight="1" x14ac:dyDescent="0.2">
      <c r="B95" s="7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9"/>
    </row>
    <row r="97" spans="2:2" x14ac:dyDescent="0.2">
      <c r="B97" s="4"/>
    </row>
    <row r="98" spans="2:2" x14ac:dyDescent="0.2">
      <c r="B98" s="1"/>
    </row>
    <row r="99" spans="2:2" x14ac:dyDescent="0.2">
      <c r="B99" s="4"/>
    </row>
    <row r="100" spans="2:2" x14ac:dyDescent="0.2">
      <c r="B100" s="4"/>
    </row>
    <row r="102" spans="2:2" x14ac:dyDescent="0.2">
      <c r="B102" s="10"/>
    </row>
    <row r="103" spans="2:2" x14ac:dyDescent="0.2">
      <c r="B103" s="10"/>
    </row>
    <row r="106" spans="2:2" ht="15" x14ac:dyDescent="0.2">
      <c r="B106" s="11"/>
    </row>
    <row r="107" spans="2:2" ht="15" x14ac:dyDescent="0.2">
      <c r="B107" s="11"/>
    </row>
    <row r="108" spans="2:2" ht="15" x14ac:dyDescent="0.2">
      <c r="B108" s="11"/>
    </row>
    <row r="109" spans="2:2" ht="15" x14ac:dyDescent="0.2">
      <c r="B109" s="11"/>
    </row>
    <row r="110" spans="2:2" ht="15" x14ac:dyDescent="0.2">
      <c r="B110" s="11"/>
    </row>
    <row r="111" spans="2:2" ht="15" x14ac:dyDescent="0.2">
      <c r="B111" s="11"/>
    </row>
    <row r="112" spans="2:2" ht="15" x14ac:dyDescent="0.2">
      <c r="B112" s="11"/>
    </row>
    <row r="113" spans="2:2" ht="15" x14ac:dyDescent="0.2">
      <c r="B113" s="11"/>
    </row>
    <row r="114" spans="2:2" ht="15" x14ac:dyDescent="0.2">
      <c r="B114" s="11"/>
    </row>
    <row r="115" spans="2:2" ht="15" x14ac:dyDescent="0.2">
      <c r="B115" s="11"/>
    </row>
  </sheetData>
  <mergeCells count="14">
    <mergeCell ref="A4:V4"/>
    <mergeCell ref="A5:V5"/>
    <mergeCell ref="A21:V21"/>
    <mergeCell ref="A34:V34"/>
    <mergeCell ref="A79:V79"/>
    <mergeCell ref="A1:V1"/>
    <mergeCell ref="O2:Q2"/>
    <mergeCell ref="R2:T2"/>
    <mergeCell ref="U2:U3"/>
    <mergeCell ref="V2:V3"/>
    <mergeCell ref="C2:E2"/>
    <mergeCell ref="F2:H2"/>
    <mergeCell ref="I2:K2"/>
    <mergeCell ref="L2:N2"/>
  </mergeCells>
  <phoneticPr fontId="4" type="noConversion"/>
  <printOptions horizontalCentered="1"/>
  <pageMargins left="0.25" right="0.25" top="0.75" bottom="0.75" header="0.3" footer="0.3"/>
  <pageSetup paperSize="8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8853C-D8DE-474D-A205-BB0F53ED3B50}">
  <dimension ref="A1:W10"/>
  <sheetViews>
    <sheetView workbookViewId="0">
      <selection sqref="A1:XFD10"/>
    </sheetView>
  </sheetViews>
  <sheetFormatPr defaultRowHeight="12.75" x14ac:dyDescent="0.2"/>
  <sheetData>
    <row r="1" spans="1:23" ht="15" x14ac:dyDescent="0.2">
      <c r="A1" s="50" t="s">
        <v>153</v>
      </c>
      <c r="B1" s="50" t="s">
        <v>154</v>
      </c>
      <c r="C1" s="49"/>
      <c r="D1" s="49"/>
      <c r="E1" s="49"/>
      <c r="F1" s="49"/>
      <c r="G1" s="51"/>
      <c r="H1" s="49"/>
      <c r="I1" s="49"/>
      <c r="J1" s="49"/>
      <c r="K1" s="49"/>
      <c r="L1" s="49">
        <v>2</v>
      </c>
      <c r="M1" s="49" t="s">
        <v>20</v>
      </c>
      <c r="N1" s="49">
        <v>1</v>
      </c>
      <c r="O1" s="49"/>
      <c r="P1" s="49"/>
      <c r="Q1" s="49"/>
      <c r="R1" s="49"/>
      <c r="S1" s="49"/>
      <c r="T1" s="49"/>
      <c r="U1" s="49">
        <v>2</v>
      </c>
      <c r="V1" s="49">
        <v>1</v>
      </c>
    </row>
    <row r="2" spans="1:23" ht="15" x14ac:dyDescent="0.2">
      <c r="A2" s="40" t="s">
        <v>155</v>
      </c>
      <c r="B2" s="40" t="s">
        <v>156</v>
      </c>
      <c r="C2" s="46"/>
      <c r="D2" s="46"/>
      <c r="E2" s="46"/>
      <c r="F2" s="47"/>
      <c r="G2" s="47"/>
      <c r="H2" s="47"/>
      <c r="I2" s="46"/>
      <c r="J2" s="46"/>
      <c r="K2" s="46"/>
      <c r="L2" s="47"/>
      <c r="M2" s="47"/>
      <c r="N2" s="47"/>
      <c r="O2" s="46"/>
      <c r="P2" s="46"/>
      <c r="Q2" s="46"/>
      <c r="R2" s="47"/>
      <c r="S2" s="47"/>
      <c r="T2" s="47"/>
      <c r="U2" s="39"/>
      <c r="V2" s="39"/>
    </row>
    <row r="3" spans="1:23" ht="15" x14ac:dyDescent="0.2">
      <c r="A3" s="40" t="s">
        <v>157</v>
      </c>
      <c r="B3" s="40" t="s">
        <v>158</v>
      </c>
      <c r="C3" s="46">
        <v>42</v>
      </c>
      <c r="D3" s="46"/>
      <c r="E3" s="46">
        <v>2</v>
      </c>
      <c r="F3" s="47">
        <v>42</v>
      </c>
      <c r="G3" s="47"/>
      <c r="H3" s="47">
        <v>2</v>
      </c>
      <c r="I3" s="46">
        <v>42</v>
      </c>
      <c r="J3" s="46"/>
      <c r="K3" s="46">
        <v>2</v>
      </c>
      <c r="L3" s="47">
        <v>42</v>
      </c>
      <c r="M3" s="47"/>
      <c r="N3" s="47">
        <v>2</v>
      </c>
      <c r="O3" s="46">
        <v>28</v>
      </c>
      <c r="P3" s="46"/>
      <c r="Q3" s="46">
        <v>2</v>
      </c>
      <c r="R3" s="47">
        <v>28</v>
      </c>
      <c r="S3" s="47"/>
      <c r="T3" s="47">
        <v>2</v>
      </c>
      <c r="U3" s="39"/>
      <c r="V3" s="39"/>
      <c r="W3" s="38"/>
    </row>
    <row r="4" spans="1:23" ht="15" x14ac:dyDescent="0.2">
      <c r="A4" s="48" t="s">
        <v>159</v>
      </c>
      <c r="B4" s="40" t="s">
        <v>160</v>
      </c>
      <c r="C4" s="46"/>
      <c r="D4" s="46"/>
      <c r="E4" s="46"/>
      <c r="F4" s="47"/>
      <c r="G4" s="47"/>
      <c r="H4" s="47"/>
      <c r="I4" s="46"/>
      <c r="J4" s="46"/>
      <c r="K4" s="46"/>
      <c r="L4" s="47"/>
      <c r="M4" s="47"/>
      <c r="N4" s="47"/>
      <c r="O4" s="46"/>
      <c r="P4" s="46"/>
      <c r="Q4" s="46"/>
      <c r="R4" s="47"/>
      <c r="S4" s="47"/>
      <c r="T4" s="47"/>
      <c r="U4" s="39"/>
      <c r="V4" s="39"/>
      <c r="W4" s="38"/>
    </row>
    <row r="5" spans="1:23" ht="15" x14ac:dyDescent="0.2">
      <c r="A5" s="37" t="s">
        <v>161</v>
      </c>
      <c r="B5" s="40" t="s">
        <v>162</v>
      </c>
      <c r="C5" s="46">
        <v>14</v>
      </c>
      <c r="D5" s="46"/>
      <c r="E5" s="46">
        <v>2</v>
      </c>
      <c r="F5" s="47">
        <v>14</v>
      </c>
      <c r="G5" s="47"/>
      <c r="H5" s="47">
        <v>2</v>
      </c>
      <c r="I5" s="46">
        <v>14</v>
      </c>
      <c r="J5" s="46"/>
      <c r="K5" s="46">
        <v>2</v>
      </c>
      <c r="L5" s="47">
        <v>14</v>
      </c>
      <c r="M5" s="47"/>
      <c r="N5" s="47">
        <v>2</v>
      </c>
      <c r="O5" s="46"/>
      <c r="P5" s="46"/>
      <c r="Q5" s="46"/>
      <c r="R5" s="47"/>
      <c r="S5" s="47"/>
      <c r="T5" s="47"/>
      <c r="U5" s="39"/>
      <c r="V5" s="39"/>
      <c r="W5" s="38"/>
    </row>
    <row r="6" spans="1:23" ht="15" x14ac:dyDescent="0.25">
      <c r="A6" s="41" t="s">
        <v>163</v>
      </c>
      <c r="B6" s="37" t="s">
        <v>164</v>
      </c>
      <c r="C6" s="42">
        <v>14</v>
      </c>
      <c r="D6" s="42"/>
      <c r="E6" s="42">
        <v>2</v>
      </c>
      <c r="F6" s="43"/>
      <c r="G6" s="43"/>
      <c r="H6" s="43"/>
      <c r="I6" s="42"/>
      <c r="J6" s="42"/>
      <c r="K6" s="42"/>
      <c r="L6" s="43"/>
      <c r="M6" s="43"/>
      <c r="N6" s="43"/>
      <c r="O6" s="42"/>
      <c r="P6" s="42"/>
      <c r="Q6" s="42"/>
      <c r="R6" s="43"/>
      <c r="S6" s="43"/>
      <c r="T6" s="43"/>
      <c r="U6" s="44"/>
      <c r="V6" s="44"/>
      <c r="W6" s="45"/>
    </row>
    <row r="7" spans="1:23" ht="15" x14ac:dyDescent="0.25">
      <c r="A7" s="37" t="s">
        <v>165</v>
      </c>
      <c r="B7" s="37" t="s">
        <v>166</v>
      </c>
      <c r="C7" s="42">
        <v>14</v>
      </c>
      <c r="D7" s="42"/>
      <c r="E7" s="42">
        <v>2</v>
      </c>
      <c r="F7" s="43"/>
      <c r="G7" s="43"/>
      <c r="H7" s="43"/>
      <c r="I7" s="42"/>
      <c r="J7" s="42"/>
      <c r="K7" s="42"/>
      <c r="L7" s="43"/>
      <c r="M7" s="43"/>
      <c r="N7" s="43"/>
      <c r="O7" s="42"/>
      <c r="P7" s="42"/>
      <c r="Q7" s="42"/>
      <c r="R7" s="43"/>
      <c r="S7" s="43"/>
      <c r="T7" s="43"/>
      <c r="U7" s="44"/>
      <c r="V7" s="44"/>
      <c r="W7" s="45"/>
    </row>
    <row r="8" spans="1:23" ht="15" x14ac:dyDescent="0.25">
      <c r="A8" s="41" t="s">
        <v>167</v>
      </c>
      <c r="B8" s="37" t="s">
        <v>168</v>
      </c>
      <c r="C8" s="42">
        <v>14</v>
      </c>
      <c r="D8" s="42"/>
      <c r="E8" s="42">
        <v>2</v>
      </c>
      <c r="F8" s="43"/>
      <c r="G8" s="43"/>
      <c r="H8" s="43"/>
      <c r="I8" s="42"/>
      <c r="J8" s="42"/>
      <c r="K8" s="42"/>
      <c r="L8" s="43"/>
      <c r="M8" s="43"/>
      <c r="N8" s="43"/>
      <c r="O8" s="42"/>
      <c r="P8" s="42"/>
      <c r="Q8" s="42"/>
      <c r="R8" s="43"/>
      <c r="S8" s="43"/>
      <c r="T8" s="43"/>
      <c r="U8" s="44"/>
      <c r="V8" s="44"/>
      <c r="W8" s="45"/>
    </row>
    <row r="9" spans="1:23" ht="15" x14ac:dyDescent="0.25">
      <c r="A9" s="37" t="s">
        <v>169</v>
      </c>
      <c r="B9" s="37" t="s">
        <v>170</v>
      </c>
      <c r="C9" s="42">
        <v>14</v>
      </c>
      <c r="D9" s="42"/>
      <c r="E9" s="42">
        <v>2</v>
      </c>
      <c r="F9" s="43"/>
      <c r="G9" s="43"/>
      <c r="H9" s="43"/>
      <c r="I9" s="42"/>
      <c r="J9" s="42"/>
      <c r="K9" s="42"/>
      <c r="L9" s="43"/>
      <c r="M9" s="43"/>
      <c r="N9" s="43"/>
      <c r="O9" s="42"/>
      <c r="P9" s="42"/>
      <c r="Q9" s="42"/>
      <c r="R9" s="43"/>
      <c r="S9" s="43"/>
      <c r="T9" s="43"/>
      <c r="U9" s="44"/>
      <c r="V9" s="44"/>
      <c r="W9" s="45"/>
    </row>
    <row r="10" spans="1:23" ht="15" x14ac:dyDescent="0.25">
      <c r="A10" s="37" t="s">
        <v>171</v>
      </c>
      <c r="B10" s="37" t="s">
        <v>172</v>
      </c>
      <c r="C10" s="42">
        <v>14</v>
      </c>
      <c r="D10" s="42"/>
      <c r="E10" s="42">
        <v>2</v>
      </c>
      <c r="F10" s="43"/>
      <c r="G10" s="43"/>
      <c r="H10" s="43"/>
      <c r="I10" s="42"/>
      <c r="J10" s="42"/>
      <c r="K10" s="42"/>
      <c r="L10" s="43"/>
      <c r="M10" s="43"/>
      <c r="N10" s="43"/>
      <c r="O10" s="42"/>
      <c r="P10" s="42"/>
      <c r="Q10" s="42"/>
      <c r="R10" s="43"/>
      <c r="S10" s="43"/>
      <c r="T10" s="43"/>
      <c r="U10" s="44"/>
      <c r="V10" s="44"/>
      <c r="W10" s="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szak, nappali</vt:lpstr>
      <vt:lpstr>Munka1</vt:lpstr>
      <vt:lpstr>'szak, nappali'!Nyomtatási_terület</vt:lpstr>
    </vt:vector>
  </TitlesOfParts>
  <Company>ELTE PPK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NX6110</dc:creator>
  <cp:lastModifiedBy>Salát Magdolna</cp:lastModifiedBy>
  <cp:lastPrinted>2019-09-03T17:10:44Z</cp:lastPrinted>
  <dcterms:created xsi:type="dcterms:W3CDTF">2006-05-20T15:56:00Z</dcterms:created>
  <dcterms:modified xsi:type="dcterms:W3CDTF">2023-06-27T13:05:58Z</dcterms:modified>
</cp:coreProperties>
</file>